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5245" windowHeight="14325" activeTab="1"/>
  </bookViews>
  <sheets>
    <sheet name="Orientações" sheetId="1" r:id="rId1"/>
    <sheet name="Oferta Total Lab Clínico" sheetId="2" r:id="rId2"/>
    <sheet name="Oferta Lab Clínico Obrigatório" sheetId="3" r:id="rId3"/>
    <sheet name="Of. Lab Clínico Não Obrigatório" sheetId="4" state="hidden" r:id="rId4"/>
  </sheets>
  <definedNames/>
  <calcPr fullCalcOnLoad="1"/>
</workbook>
</file>

<file path=xl/sharedStrings.xml><?xml version="1.0" encoding="utf-8"?>
<sst xmlns="http://schemas.openxmlformats.org/spreadsheetml/2006/main" count="1002" uniqueCount="985">
  <si>
    <t>Código</t>
  </si>
  <si>
    <t>Nome</t>
  </si>
  <si>
    <t>0202010015</t>
  </si>
  <si>
    <t>CLEARANCE OSMOLAR</t>
  </si>
  <si>
    <t>0202010023</t>
  </si>
  <si>
    <t>DETERMINACAO DE CAPACIDADE DE FIXACAO DO FERRO</t>
  </si>
  <si>
    <t>0202010031</t>
  </si>
  <si>
    <t>DETERMINACAO DE CROMATOGRAFIA DE AMINOACIDOS</t>
  </si>
  <si>
    <t>0202010040</t>
  </si>
  <si>
    <t>DETERMINACAO DE CURVA GLICEMICA (2 DOSAGENS)</t>
  </si>
  <si>
    <t>0202010058</t>
  </si>
  <si>
    <t>DETERMINACAO DE CURVA GLICEMICA C/ INDUCAO POR CORTISONA ( 5 DOSAGENS)</t>
  </si>
  <si>
    <t>0202010066</t>
  </si>
  <si>
    <t>DETERMINACAO DE CURVA GLICEMICA C/ INDUCAO POR CORTISONA (4 DOSAGENS)</t>
  </si>
  <si>
    <t>0202010074</t>
  </si>
  <si>
    <t>DETERMINACAO DE CURVA GLICEMICA CLASSICA (5 DOSAGENS)</t>
  </si>
  <si>
    <t>0202010082</t>
  </si>
  <si>
    <t>DETERMINACAO DE OSMOLARIDADE</t>
  </si>
  <si>
    <t>0202010090</t>
  </si>
  <si>
    <t>DOSAGEM DE 5-NUCLEOTIDASE</t>
  </si>
  <si>
    <t>0202010104</t>
  </si>
  <si>
    <t>DOSAGEM DE ACETONA</t>
  </si>
  <si>
    <t>0202010112</t>
  </si>
  <si>
    <t>DOSAGEM DE ACIDO ASCORBICO</t>
  </si>
  <si>
    <t>0202010120</t>
  </si>
  <si>
    <t>DOSAGEM DE ACIDO URICO</t>
  </si>
  <si>
    <t>0202010139</t>
  </si>
  <si>
    <t>DOSAGEM DE ACIDO VANILMANDELICO</t>
  </si>
  <si>
    <t>0202010147</t>
  </si>
  <si>
    <t>DOSAGEM DE ALDOLASE</t>
  </si>
  <si>
    <t>0202010155</t>
  </si>
  <si>
    <t>DOSAGEM DE ALFA-1-ANTITRIPSINA</t>
  </si>
  <si>
    <t>Total de Procedimentos: 488</t>
  </si>
  <si>
    <t>2/13/19 12:24 AM</t>
  </si>
  <si>
    <t>0202010163</t>
  </si>
  <si>
    <t>DOSAGEM DE ALFA-1-GLICOPROTEINA ACIDA</t>
  </si>
  <si>
    <t>0202010171</t>
  </si>
  <si>
    <t>DOSAGEM DE ALFA-2-MACROGLOBULINA</t>
  </si>
  <si>
    <t>0202010180</t>
  </si>
  <si>
    <t>DOSAGEM DE AMILASE</t>
  </si>
  <si>
    <t>0202010198</t>
  </si>
  <si>
    <t>DOSAGEM DE AMONIA</t>
  </si>
  <si>
    <t>0202010201</t>
  </si>
  <si>
    <t>DOSAGEM DE BILIRRUBINA TOTAL E FRACOES</t>
  </si>
  <si>
    <t>0202010210</t>
  </si>
  <si>
    <t>DOSAGEM DE CALCIO</t>
  </si>
  <si>
    <t>0202010228</t>
  </si>
  <si>
    <t>DOSAGEM DE CALCIO IONIZAVEL</t>
  </si>
  <si>
    <t>0202010236</t>
  </si>
  <si>
    <t>DOSAGEM DE CAROTENO</t>
  </si>
  <si>
    <t>0202010252</t>
  </si>
  <si>
    <t>DOSAGEM DE CERULOPLASMINA</t>
  </si>
  <si>
    <t>0202010260</t>
  </si>
  <si>
    <t>DOSAGEM DE CLORETO</t>
  </si>
  <si>
    <t>0202010279</t>
  </si>
  <si>
    <t>DOSAGEM DE COLESTEROL HDL</t>
  </si>
  <si>
    <t>0202010287</t>
  </si>
  <si>
    <t>DOSAGEM DE COLESTEROL LDL</t>
  </si>
  <si>
    <t>0202010295</t>
  </si>
  <si>
    <t>DOSAGEM DE COLESTEROL TOTAL</t>
  </si>
  <si>
    <t>0202010309</t>
  </si>
  <si>
    <t>DOSAGEM DE COLINESTERASE</t>
  </si>
  <si>
    <t>0202010317</t>
  </si>
  <si>
    <t>DOSAGEM DE CREATININA</t>
  </si>
  <si>
    <t>0202010325</t>
  </si>
  <si>
    <t>DOSAGEM DE CREATINOFOSFOQUINASE (CPK)</t>
  </si>
  <si>
    <t>0202010333</t>
  </si>
  <si>
    <t>DOSAGEM DE CREATINOFOSFOQUINASE FRACAO MB</t>
  </si>
  <si>
    <t>0202010341</t>
  </si>
  <si>
    <t>DOSAGEM DE DESIDROGENASE ALFA-HIDROXIBUTIRICA</t>
  </si>
  <si>
    <t>0202010368</t>
  </si>
  <si>
    <t>DOSAGEM DE DESIDROGENASE LATICA</t>
  </si>
  <si>
    <t>0202010376</t>
  </si>
  <si>
    <t>DOSAGEM DE DESIDROGENASE LATICA (ISOENZIMAS FRACIONADAS)</t>
  </si>
  <si>
    <t>0202010384</t>
  </si>
  <si>
    <t>DOSAGEM DE FERRITINA</t>
  </si>
  <si>
    <t>0202010392</t>
  </si>
  <si>
    <t>DOSAGEM DE FERRO SERICO</t>
  </si>
  <si>
    <t>0202010406</t>
  </si>
  <si>
    <t>DOSAGEM DE FOLATO</t>
  </si>
  <si>
    <t>0202010414</t>
  </si>
  <si>
    <t>DOSAGEM DE FOSFATASE ACIDA TOTAL</t>
  </si>
  <si>
    <t>0202010422</t>
  </si>
  <si>
    <t>DOSAGEM DE FOSFATASE ALCALINA</t>
  </si>
  <si>
    <t>0202010430</t>
  </si>
  <si>
    <t>DOSAGEM DE FOSFORO</t>
  </si>
  <si>
    <t>0202010449</t>
  </si>
  <si>
    <t>DOSAGEM DE FRACAO PROSTATICA DA FOSFATASE ACIDA</t>
  </si>
  <si>
    <t>0202010457</t>
  </si>
  <si>
    <t>DOSAGEM DE GALACTOSE</t>
  </si>
  <si>
    <t>0202010465</t>
  </si>
  <si>
    <t>DOSAGEM DE GAMA-GLUTAMIL-TRANSFERASE (GAMA GT)</t>
  </si>
  <si>
    <t>0202010473</t>
  </si>
  <si>
    <t>DOSAGEM DE GLICOSE</t>
  </si>
  <si>
    <t>0202010481</t>
  </si>
  <si>
    <t>DOSAGEM DE GLICOSE-6-FOSFATO DESIDROGENASE</t>
  </si>
  <si>
    <t>0202010490</t>
  </si>
  <si>
    <t>DOSAGEM DE HAPTOGLOBINA</t>
  </si>
  <si>
    <t>0202010503</t>
  </si>
  <si>
    <t>DOSAGEM DE HEMOGLOBINA GLICOSILADA</t>
  </si>
  <si>
    <t>0202010511</t>
  </si>
  <si>
    <t>DOSAGEM DE HIDROXIPROLINA</t>
  </si>
  <si>
    <t>0202010520</t>
  </si>
  <si>
    <t>DOSAGEM DE ISOMERASE-FOSFOHEXOSE</t>
  </si>
  <si>
    <t>0202010538</t>
  </si>
  <si>
    <t>DOSAGEM DE LACTATO</t>
  </si>
  <si>
    <t>0202010546</t>
  </si>
  <si>
    <t>DOSAGEM DE LEUCINO-AMINOPEPTIDASE</t>
  </si>
  <si>
    <t>0202010554</t>
  </si>
  <si>
    <t>DOSAGEM DE LIPASE</t>
  </si>
  <si>
    <t>0202010562</t>
  </si>
  <si>
    <t>DOSAGEM DE MAGNESIO</t>
  </si>
  <si>
    <t>0202010570</t>
  </si>
  <si>
    <t>DOSAGEM DE MUCO-PROTEINAS</t>
  </si>
  <si>
    <t>0202010589</t>
  </si>
  <si>
    <t>DOSAGEM DE PIRUVATO</t>
  </si>
  <si>
    <t>0202010597</t>
  </si>
  <si>
    <t>DOSAGEM DE PORFIRINAS</t>
  </si>
  <si>
    <t>0202010600</t>
  </si>
  <si>
    <t>DOSAGEM DE POTASSIO</t>
  </si>
  <si>
    <t>0202010619</t>
  </si>
  <si>
    <t>DOSAGEM DE PROTEINAS TOTAIS</t>
  </si>
  <si>
    <t>0202010627</t>
  </si>
  <si>
    <t>DOSAGEM DE PROTEINAS TOTAIS E FRACOES</t>
  </si>
  <si>
    <t>0202010635</t>
  </si>
  <si>
    <t>DOSAGEM DE SODIO</t>
  </si>
  <si>
    <t>0202010643</t>
  </si>
  <si>
    <t>0202010651</t>
  </si>
  <si>
    <t>DOSAGEM DE TRANSAMINASE GLUTAMICO-PIRUVICA (TGP)</t>
  </si>
  <si>
    <t>0202010660</t>
  </si>
  <si>
    <t>DOSAGEM DE TRANSFERRINA</t>
  </si>
  <si>
    <t>0202010678</t>
  </si>
  <si>
    <t>DOSAGEM DE TRIGLICERIDEOS</t>
  </si>
  <si>
    <t>0202010686</t>
  </si>
  <si>
    <t>DOSAGEM DE TRIPTOFANO</t>
  </si>
  <si>
    <t>0202010694</t>
  </si>
  <si>
    <t>DOSAGEM DE UREIA</t>
  </si>
  <si>
    <t>0202010708</t>
  </si>
  <si>
    <t>DOSAGEM DE VITAMINA B12</t>
  </si>
  <si>
    <t>0202010716</t>
  </si>
  <si>
    <t>ELETROFORESE DE LIPOPROTEINAS</t>
  </si>
  <si>
    <t>0202010724</t>
  </si>
  <si>
    <t>ELETROFORESE DE PROTEINAS</t>
  </si>
  <si>
    <t>0202010732</t>
  </si>
  <si>
    <t>GASOMETRIA (PH PCO2 PO2 BICARBONATO AS2 (EXCESSO OU DEFICIT BASE )</t>
  </si>
  <si>
    <t>0202010740</t>
  </si>
  <si>
    <t>PROVA DA D-XILOSE</t>
  </si>
  <si>
    <t>0202010759</t>
  </si>
  <si>
    <t>TESTE DE TOLERANCIA A INSULINA / HIPOGLICEMIANTES ORAIS</t>
  </si>
  <si>
    <t>0202010767</t>
  </si>
  <si>
    <t>DOSAGEM DE 25 HIDROXIVITAMINA D</t>
  </si>
  <si>
    <t>0202010775</t>
  </si>
  <si>
    <t>DETERMINAÇÃO DE CREMATÓCRITO NO LEITE HUMANO ORDENHADO</t>
  </si>
  <si>
    <t>0202010783</t>
  </si>
  <si>
    <t>ACIDEZ TITULÁVEL NO LEITE HUMANO (DORNIC)</t>
  </si>
  <si>
    <t>0202020010</t>
  </si>
  <si>
    <t>CITOQUIMICA HEMATOLOGICA</t>
  </si>
  <si>
    <t>0202020029</t>
  </si>
  <si>
    <t>CONTAGEM DE PLAQUETAS</t>
  </si>
  <si>
    <t>0202020037</t>
  </si>
  <si>
    <t>CONTAGEM DE RETICULOCITOS</t>
  </si>
  <si>
    <t>0202020045</t>
  </si>
  <si>
    <t>DETERMINACAO DE CURVA DE RESISTENCIA GLOBULAR</t>
  </si>
  <si>
    <t>0202020053</t>
  </si>
  <si>
    <t>DETERMINACAO DE ENZIMAS ERITROCITARIAS (CADA)</t>
  </si>
  <si>
    <t>0202020061</t>
  </si>
  <si>
    <t>DETERMINACAO DE SULFO-HEMOGLOBINA</t>
  </si>
  <si>
    <t>0202020070</t>
  </si>
  <si>
    <t>DETERMINACAO DE TEMPO DE COAGULACAO</t>
  </si>
  <si>
    <t>0202020088</t>
  </si>
  <si>
    <t>DETERMINACAO DE TEMPO DE LISE DA EUGLOBULINA</t>
  </si>
  <si>
    <t>0202020096</t>
  </si>
  <si>
    <t>DETERMINACAO DE TEMPO DE SANGRAMENTO -DUKE</t>
  </si>
  <si>
    <t>0202020100</t>
  </si>
  <si>
    <t>DETERMINACAO DE TEMPO DE SANGRAMENTO DE IVY</t>
  </si>
  <si>
    <t>0202020118</t>
  </si>
  <si>
    <t>DETERMINACAO DE TEMPO DE SOBREVIDA DE HEMACIAS</t>
  </si>
  <si>
    <t>0202020126</t>
  </si>
  <si>
    <t>DETERMINACAO DE TEMPO DE TROMBINA</t>
  </si>
  <si>
    <t>0202020134</t>
  </si>
  <si>
    <t>DETERMINACAO DE TEMPO DE TROMBOPLASTINA PARCIAL ATIVADA (TTP ATIVADA)</t>
  </si>
  <si>
    <t>0202020142</t>
  </si>
  <si>
    <t>DETERMINACAO DE TEMPO E ATIVIDADE DA PROTROMBINA (TAP)</t>
  </si>
  <si>
    <t>0202020150</t>
  </si>
  <si>
    <t>DETERMINACAO DE VELOCIDADE DE HEMOSSEDIMENTACAO (VHS)</t>
  </si>
  <si>
    <t>0202020169</t>
  </si>
  <si>
    <t>0202020177</t>
  </si>
  <si>
    <t>DOSAGEM DE ANTITROMBINA III</t>
  </si>
  <si>
    <t>0202020185</t>
  </si>
  <si>
    <t>DOSAGEM DE FATOR II</t>
  </si>
  <si>
    <t>0202020193</t>
  </si>
  <si>
    <t>DOSAGEM DE FATOR IX</t>
  </si>
  <si>
    <t>0202020207</t>
  </si>
  <si>
    <t>DOSAGEM DE FATOR V</t>
  </si>
  <si>
    <t>0202020215</t>
  </si>
  <si>
    <t>DOSAGEM DE FATOR VII</t>
  </si>
  <si>
    <t>0202020223</t>
  </si>
  <si>
    <t>DOSAGEM DE FATOR VIII</t>
  </si>
  <si>
    <t>0202020231</t>
  </si>
  <si>
    <t>DOSAGEM DE FATOR VIII (INIBIDOR)</t>
  </si>
  <si>
    <t>0202020240</t>
  </si>
  <si>
    <t>DOSAGEM DE FATOR VON WILLEBRAND (ANTIGENO)</t>
  </si>
  <si>
    <t>0202020258</t>
  </si>
  <si>
    <t>DOSAGEM DE FATOR X</t>
  </si>
  <si>
    <t>0202020266</t>
  </si>
  <si>
    <t>DOSAGEM DE FATOR XI</t>
  </si>
  <si>
    <t>0202020274</t>
  </si>
  <si>
    <t>DOSAGEM DE FATOR XII</t>
  </si>
  <si>
    <t>0202020282</t>
  </si>
  <si>
    <t>DOSAGEM DE FATOR XIII</t>
  </si>
  <si>
    <t>0202020290</t>
  </si>
  <si>
    <t>DOSAGEM DE FIBRINOGENIO</t>
  </si>
  <si>
    <t>0202020304</t>
  </si>
  <si>
    <t>DOSAGEM DE HEMOGLOBINA</t>
  </si>
  <si>
    <t>0202020312</t>
  </si>
  <si>
    <t>DOSAGEM DE HEMOGLOBINA - INSTABILIDADE A 37OC</t>
  </si>
  <si>
    <t>0202020320</t>
  </si>
  <si>
    <t>DOSAGEM DE HEMOGLOBINA FETAL</t>
  </si>
  <si>
    <t>0202020339</t>
  </si>
  <si>
    <t>DOSAGEM DE HEMOSSIDERINA</t>
  </si>
  <si>
    <t>0202020347</t>
  </si>
  <si>
    <t>DOSAGEM DE PLASMINOGENIO</t>
  </si>
  <si>
    <t>0202020355</t>
  </si>
  <si>
    <t>ELETROFORESE DE HEMOGLOBINA</t>
  </si>
  <si>
    <t>0202020363</t>
  </si>
  <si>
    <t>ERITROGRAMA (ERITROCITOS, HEMOGLOBINA, HEMATOCRITO)</t>
  </si>
  <si>
    <t>0202020371</t>
  </si>
  <si>
    <t>HEMATOCRITO</t>
  </si>
  <si>
    <t>0202020380</t>
  </si>
  <si>
    <t>HEMOGRAMA COMPLETO</t>
  </si>
  <si>
    <t>0202020398</t>
  </si>
  <si>
    <t>LEUCOGRAMA</t>
  </si>
  <si>
    <t>0202020401</t>
  </si>
  <si>
    <t>PESQUISA DE ATIVIDADE DO COFATOR DE RISTOCETINA</t>
  </si>
  <si>
    <t>0202020410</t>
  </si>
  <si>
    <t>PESQUISA DE CELULAS LE</t>
  </si>
  <si>
    <t>0202020428</t>
  </si>
  <si>
    <t>PESQUISA DE CORPUSCULOS DE HEINZ</t>
  </si>
  <si>
    <t>0202020436</t>
  </si>
  <si>
    <t>PESQUISA DE FILARIA</t>
  </si>
  <si>
    <t>0202020444</t>
  </si>
  <si>
    <t>PESQUISA DE HEMOGLOBINA S</t>
  </si>
  <si>
    <t>0202020460</t>
  </si>
  <si>
    <t>PESQUISA DE TRIPANOSSOMA</t>
  </si>
  <si>
    <t>PROVA DE COMPATIBILIDADE PRE-TRANSFUSIONAL (MEIOS SALINOS, ALBUMINOSO E COOMBS)</t>
  </si>
  <si>
    <t>0202020487</t>
  </si>
  <si>
    <t>PROVA DE CONSUMO DE PROTROMBINA</t>
  </si>
  <si>
    <t>0202020495</t>
  </si>
  <si>
    <t>PROVA DE RETRACAO DO COAGULO</t>
  </si>
  <si>
    <t>0202020509</t>
  </si>
  <si>
    <t>PROVA DO LACO</t>
  </si>
  <si>
    <t>0202020517</t>
  </si>
  <si>
    <t>RASTREIO P/ DEFICIENCIA DE ENZIMAS ERITROCITARIAS</t>
  </si>
  <si>
    <t>0202020525</t>
  </si>
  <si>
    <t>TESTE DE AGREGACAO DE PLAQUETAS</t>
  </si>
  <si>
    <t>0202020533</t>
  </si>
  <si>
    <t>TESTE DE HAM (HEMOLISE ACIDA)</t>
  </si>
  <si>
    <t>0202020541</t>
  </si>
  <si>
    <t>TESTE DIRETO DE ANTIGLOBULINA HUMANA (TAD)</t>
  </si>
  <si>
    <t>0202030016</t>
  </si>
  <si>
    <t>CONTAGEM DE LINFOCITOS B</t>
  </si>
  <si>
    <t>0202030024</t>
  </si>
  <si>
    <t>CONTAGEM DE LINFOCITOS CD4/CD8</t>
  </si>
  <si>
    <t>0202030032</t>
  </si>
  <si>
    <t>CONTAGEM DE LINFOCITOS T TOTAIS</t>
  </si>
  <si>
    <t>0202030040</t>
  </si>
  <si>
    <t>DETECCAO DE ÁCIDOS NUCLEICOS DO HIV-1 (QUALITATIVO)</t>
  </si>
  <si>
    <t>0202030059</t>
  </si>
  <si>
    <t>DETECCAO DE RNA DO VIRUS DA HEPATITE C (QUALITATIVO)</t>
  </si>
  <si>
    <t>0202030067</t>
  </si>
  <si>
    <t>DETERMINACAO DE COMPLEMENTO (CH50)</t>
  </si>
  <si>
    <t>0202030075</t>
  </si>
  <si>
    <t>DETERMINACAO DE FATOR REUMATOIDE</t>
  </si>
  <si>
    <t>0202030083</t>
  </si>
  <si>
    <t>DETERMINACAO QUANTITATIVA DE PROTEINA C REATIVA</t>
  </si>
  <si>
    <t>0202030091</t>
  </si>
  <si>
    <t>DOSAGEM DE ALFA-FETOPROTEINA</t>
  </si>
  <si>
    <t>DOSAGEM DE ANTIGENO PROSTATICO ESPECIFICO (PSA)</t>
  </si>
  <si>
    <t>0202030113</t>
  </si>
  <si>
    <t>DOSAGEM DE BETA-2-MICROGLOBULINA</t>
  </si>
  <si>
    <t>0202030121</t>
  </si>
  <si>
    <t>DOSAGEM DE COMPLEMENTO C3</t>
  </si>
  <si>
    <t>0202030130</t>
  </si>
  <si>
    <t>DOSAGEM DE COMPLEMENTO C4</t>
  </si>
  <si>
    <t>0202030148</t>
  </si>
  <si>
    <t>DOSAGEM DE CRIOAGLUTININA</t>
  </si>
  <si>
    <t>DOSAGEM DE IMUNOGLOBULINA A (IGA)</t>
  </si>
  <si>
    <t>0202030164</t>
  </si>
  <si>
    <t>DOSAGEM DE IMUNOGLOBULINA E (IGE)</t>
  </si>
  <si>
    <t>DOSAGEM DE IMUNOGLOBULINA M (IGM)</t>
  </si>
  <si>
    <t>0202030199</t>
  </si>
  <si>
    <t>DOSAGEM DE INIBIDOR DE C1-ESTERASE</t>
  </si>
  <si>
    <t>0202030202</t>
  </si>
  <si>
    <t>DOSAGEM DE PROTEINA C REATIVA</t>
  </si>
  <si>
    <t>0202030210</t>
  </si>
  <si>
    <t>GENOTIPAGEM DE VIRUS DA HEPATITE C</t>
  </si>
  <si>
    <t>0202030229</t>
  </si>
  <si>
    <t>IMUNOELETROFORESE DE PROTEINAS</t>
  </si>
  <si>
    <t>0202030237</t>
  </si>
  <si>
    <t>IMUNOFENOTIPAGEM DE HEMOPATIAS MALIGNAS (POR MARCADOR)</t>
  </si>
  <si>
    <t>0202030253</t>
  </si>
  <si>
    <t>PESQUISA DE ANTICORPO IGG ANTICARDIOLIPINA</t>
  </si>
  <si>
    <t>0202030261</t>
  </si>
  <si>
    <t>PESQUISA DE ANTICORPO IGM ANTICARDIOLIPINA</t>
  </si>
  <si>
    <t>0202030270</t>
  </si>
  <si>
    <t>PESQUISA DE ANTICORPOS ANTI-DNA</t>
  </si>
  <si>
    <t>0202030288</t>
  </si>
  <si>
    <t>PESQUISA DE ANTICORPOS ANTI-HELICOBACTER PYLORI</t>
  </si>
  <si>
    <t>0202030296</t>
  </si>
  <si>
    <t>PESQUISA DE ANTICORPOS ANTI-HIV-1 (WESTERN BLOT)</t>
  </si>
  <si>
    <t>0202030300</t>
  </si>
  <si>
    <t>PESQUISA DE ANTICORPOS ANTI-HIV-1 + HIV-2 (ELISA)</t>
  </si>
  <si>
    <t>0202030318</t>
  </si>
  <si>
    <t>PESQUISA DE ANTICORPOS ANTI-HTLV-1 + HTLV-2</t>
  </si>
  <si>
    <t>0202030326</t>
  </si>
  <si>
    <t>PESQUISA DE ANTICORPOS ANTI-RIBONUCLEOPROTEINA (RNP)</t>
  </si>
  <si>
    <t>0202030334</t>
  </si>
  <si>
    <t>PESQUISA DE ANTICORPOS ANTI-SCHISTOSOMAS</t>
  </si>
  <si>
    <t>0202030342</t>
  </si>
  <si>
    <t>PESQUISA DE ANTICORPOS ANTI-SM</t>
  </si>
  <si>
    <t>0202030350</t>
  </si>
  <si>
    <t>PESQUISA DE ANTICORPOS ANTI-SS-A (RO)</t>
  </si>
  <si>
    <t>0202030369</t>
  </si>
  <si>
    <t>PESQUISA DE ANTICORPOS ANTI-SS-B (LA)</t>
  </si>
  <si>
    <t>0202030377</t>
  </si>
  <si>
    <t>PESQUISA DE ANTICORPOS ANTIADENOVIRUS</t>
  </si>
  <si>
    <t>0202030385</t>
  </si>
  <si>
    <t>PESQUISA DE ANTICORPOS ANTIAMEBAS</t>
  </si>
  <si>
    <t>0202030393</t>
  </si>
  <si>
    <t>PESQUISA DE ANTICORPOS ANTIASPERGILLUS</t>
  </si>
  <si>
    <t>0202030407</t>
  </si>
  <si>
    <t>PESQUISA DE ANTICORPOS ANTIBRUCELAS</t>
  </si>
  <si>
    <t>0202030415</t>
  </si>
  <si>
    <t>PESQUISA DE ANTICORPOS ANTICISTICERCO</t>
  </si>
  <si>
    <t>0202030423</t>
  </si>
  <si>
    <t>PESQUISA DE ANTICORPOS ANTICLAMIDIA (POR IMUNOFLUORESCENCIA)</t>
  </si>
  <si>
    <t>0202030431</t>
  </si>
  <si>
    <t>PESQUISA DE ANTICORPOS ANTICORTEX SUPRARENAL</t>
  </si>
  <si>
    <t>0202030440</t>
  </si>
  <si>
    <t>PESQUISA DE ANTICORPOS ANTIEQUINOCOCOS</t>
  </si>
  <si>
    <t>0202030458</t>
  </si>
  <si>
    <t>PESQUISA DE ANTICORPOS ANTIESCLERODERMA (SCL 70)</t>
  </si>
  <si>
    <t>PESQUISA DE ANTICORPOS ANTIESPERMATOZOIDES</t>
  </si>
  <si>
    <t>0202030474</t>
  </si>
  <si>
    <t>PESQUISA DE ANTICORPOS ANTIESTREPTOLISINA O (ASLO)</t>
  </si>
  <si>
    <t>PESQUISA DE ANTICORPOS ANTIFIGADO</t>
  </si>
  <si>
    <t>0202030504</t>
  </si>
  <si>
    <t>PESQUISA DE ANTICORPOS ANTIGLOMERULO</t>
  </si>
  <si>
    <t>0202030512</t>
  </si>
  <si>
    <t>PESQUISA DE ANTICORPOS ANTIILHOTA DE LANGERHANS</t>
  </si>
  <si>
    <t>0202030520</t>
  </si>
  <si>
    <t>PESQUISA DE ANTICORPOS ANTIINSULINA</t>
  </si>
  <si>
    <t>0202030539</t>
  </si>
  <si>
    <t>PESQUISA DE ANTICORPOS ANTILEPTOSPIRAS</t>
  </si>
  <si>
    <t>0202030547</t>
  </si>
  <si>
    <t>PESQUISA DE ANTICORPOS ANTILISTERIA</t>
  </si>
  <si>
    <t>0202030555</t>
  </si>
  <si>
    <t>PESQUISA DE ANTICORPOS ANTIMICROSSOMAS</t>
  </si>
  <si>
    <t>0202030563</t>
  </si>
  <si>
    <t>PESQUISA DE ANTICORPOS ANTIMITOCONDRIA</t>
  </si>
  <si>
    <t>0202030571</t>
  </si>
  <si>
    <t>PESQUISA DE ANTICORPOS ANTIMUSCULO ESTRIADO</t>
  </si>
  <si>
    <t>0202030580</t>
  </si>
  <si>
    <t>PESQUISA DE ANTICORPOS ANTIMUSCULO LISO</t>
  </si>
  <si>
    <t>PESQUISA DE ANTICORPOS ANTINUCLEO</t>
  </si>
  <si>
    <t>0202030601</t>
  </si>
  <si>
    <t>PESQUISA DE ANTICORPOS ANTIPARIETAIS</t>
  </si>
  <si>
    <t>0202030610</t>
  </si>
  <si>
    <t>PESQUISA DE ANTICORPOS ANTIPLASMODIOS</t>
  </si>
  <si>
    <t>0202030628</t>
  </si>
  <si>
    <t>PESQUISA DE ANTICORPOS ANTITIREOGLOBULINA</t>
  </si>
  <si>
    <t>0202030636</t>
  </si>
  <si>
    <t>PESQUISA DE ANTICORPOS CONTRA ANTIGENO DE SUPERFICIE DO VIRUS DA HEPATITE B (ANTI-HBS)</t>
  </si>
  <si>
    <t>0202030644</t>
  </si>
  <si>
    <t>PESQUISA DE ANTICORPOS CONTRA ANTIGENO E DO VIRUS DA HEPATITE B (ANTI-HBE)</t>
  </si>
  <si>
    <t>0202030652</t>
  </si>
  <si>
    <t>PESQUISA DE ANTICORPOS CONTRA HISTOPLASMA</t>
  </si>
  <si>
    <t>0202030660</t>
  </si>
  <si>
    <t>PESQUISA DE ANTICORPOS CONTRA O SPOROTRIX SCHENKII</t>
  </si>
  <si>
    <t>0202030679</t>
  </si>
  <si>
    <t>PESQUISA DE ANTICORPOS CONTRA O VIRUS DA HEPATITE C (ANTI-HCV)</t>
  </si>
  <si>
    <t>0202030687</t>
  </si>
  <si>
    <t>PESQUISA DE ANTICORPOS CONTRA O VIRUS DA HEPATITE D (ANTI-HDV)</t>
  </si>
  <si>
    <t>0202030695</t>
  </si>
  <si>
    <t>PESQUISA DE ANTICORPOS CONTRA O VIRUS DO SARAMPO</t>
  </si>
  <si>
    <t>0202030709</t>
  </si>
  <si>
    <t>PESQUISA DE ANTICORPOS CONTRA PARACOCCIDIOIDES BRASILIENSIS</t>
  </si>
  <si>
    <t>0202030717</t>
  </si>
  <si>
    <t>PESQUISA DE ANTICORPOS E/OU ANTIGENO DO VIRUS SINCICIAL RESPIRATORIO</t>
  </si>
  <si>
    <t>0202030725</t>
  </si>
  <si>
    <t>PESQUISA DE ANTICORPOS EIE ANTICLAMIDIA</t>
  </si>
  <si>
    <t>0202030733</t>
  </si>
  <si>
    <t>PESQUISA DE ANTICORPOS HETEROFILOS CONTA O VIRUS EPSTEIN-BARR</t>
  </si>
  <si>
    <t>0202030741</t>
  </si>
  <si>
    <t>PESQUISA DE ANTICORPOS IGG ANTICITOMEGALOVIRUS</t>
  </si>
  <si>
    <t>0202030750</t>
  </si>
  <si>
    <t>PESQUISA DE ANTICORPOS IGG ANTILEISHMANIAS</t>
  </si>
  <si>
    <t>0202030768</t>
  </si>
  <si>
    <t>PESQUISA DE ANTICORPOS IGG ANTITOXOPLASMA</t>
  </si>
  <si>
    <t>0202030776</t>
  </si>
  <si>
    <t>PESQUISA DE ANTICORPOS IGG ANTITRYPANOSOMA CRUZI</t>
  </si>
  <si>
    <t>0202030784</t>
  </si>
  <si>
    <t>PESQUISA DE ANTICORPOS IGG E IGM CONTRA ANTIGENO CENTRAL DO VIRUS DA HEPATITE B (ANTI-HBC-TOTAL)</t>
  </si>
  <si>
    <t>0202030792</t>
  </si>
  <si>
    <t>PESQUISA DE ANTICORPOS IGG CONTRA ARBOVIRUS</t>
  </si>
  <si>
    <t>0202030806</t>
  </si>
  <si>
    <t>PESQUISA DE ANTICORPOS IGG CONTRA O VIRUS DA HEPATITE A (HAV-IGG)</t>
  </si>
  <si>
    <t>0202030814</t>
  </si>
  <si>
    <t>PESQUISA DE ANTICORPOS IGG CONTRA O VIRUS DA RUBEOLA</t>
  </si>
  <si>
    <t>0202030822</t>
  </si>
  <si>
    <t>PESQUISA DE ANTICORPOS IGG CONTRA O VIRUS DA VARICELA-HERPES ZOSTER</t>
  </si>
  <si>
    <t>0202030830</t>
  </si>
  <si>
    <t>PESQUISA DE ANTICORPOS IGG CONTRA O VIRUS EPSTEIN-BARR</t>
  </si>
  <si>
    <t>0202030849</t>
  </si>
  <si>
    <t>PESQUISA DE ANTICORPOS IGG CONTRA O VIRUS HERPES SIMPLES</t>
  </si>
  <si>
    <t>0202030857</t>
  </si>
  <si>
    <t>PESQUISA DE ANTICORPOS IGM ANTICITOMEGALOVIRUS</t>
  </si>
  <si>
    <t>0202030865</t>
  </si>
  <si>
    <t>PESQUISA DE ANTICORPOS IGM ANTILEISHMANIAS</t>
  </si>
  <si>
    <t>0202030873</t>
  </si>
  <si>
    <t>PESQUISA DE ANTICORPOS IGM ANTITOXOPLASMA</t>
  </si>
  <si>
    <t>0202030881</t>
  </si>
  <si>
    <t>PESQUISA DE ANTICORPOS IGM ANTITRYPANOSOMA CRUZI</t>
  </si>
  <si>
    <t>0202030890</t>
  </si>
  <si>
    <t>PESQUISA DE ANTICORPOS IGM CONTRA ANTIGENO CENTRAL DO VIRUS DA HEPATITE B (ANTI-HBC-IGM)</t>
  </si>
  <si>
    <t>0202030903</t>
  </si>
  <si>
    <t>PESQUISA DE ANTICORPOS IGM CONTRA ARBOVIRUS</t>
  </si>
  <si>
    <t>0202030911</t>
  </si>
  <si>
    <t>PESQUISA DE ANTICORPOS IGM CONTRA O VIRUS DA HEPATITE A (HAV-IGG)</t>
  </si>
  <si>
    <t>0202030920</t>
  </si>
  <si>
    <t>PESQUISA DE ANTICORPOS IGM CONTRA O VIRUS DA RUBEOLA</t>
  </si>
  <si>
    <t>0202030938</t>
  </si>
  <si>
    <t>PESQUISA DE ANTICORPOS IGM CONTRA O VIRUS DA VARICELA-HERPES ZOSTER</t>
  </si>
  <si>
    <t>0202030946</t>
  </si>
  <si>
    <t>PESQUISA DE ANTICORPOS IGM CONTRA O VIRUS EPSTEIN-BARR</t>
  </si>
  <si>
    <t>0202030954</t>
  </si>
  <si>
    <t>PESQUISA DE ANTICORPOS IGM CONTRA O VIRUS HERPES SIMPLES</t>
  </si>
  <si>
    <t>0202030962</t>
  </si>
  <si>
    <t>PESQUISA DE ANTIGENO CARCINOEMBRIONARIO (CEA)</t>
  </si>
  <si>
    <t>0202030970</t>
  </si>
  <si>
    <t>PESQUISA DE ANTIGENO DE SUPERFICIE DO VIRUS DA HEPATITE B (HBSAG)</t>
  </si>
  <si>
    <t>0202030989</t>
  </si>
  <si>
    <t>PESQUISA DE ANTIGENO E DO VIRUS DA HEPATITE B (HBEAG)</t>
  </si>
  <si>
    <t>0202030997</t>
  </si>
  <si>
    <t>DETECÇÃO DE CLAMÍDIA E GONOCOCO POR BIOLOGIA MOLECULAR</t>
  </si>
  <si>
    <t>0202031004</t>
  </si>
  <si>
    <t>PESQUISA DE CRIOGLOBULINAS</t>
  </si>
  <si>
    <t>0202031012</t>
  </si>
  <si>
    <t>PESQUISA DE FATOR REUMATOIDE (WAALER-ROSE)</t>
  </si>
  <si>
    <t>0202031020</t>
  </si>
  <si>
    <t>PESQUISA DE HIV-1 POR IMUNOFLUORESCENCIA</t>
  </si>
  <si>
    <t>0202031039</t>
  </si>
  <si>
    <t>PESQUISA DE IMUNOGLOBULINA E (IGE) ALERGENO-ESPECIFICA</t>
  </si>
  <si>
    <t>0202031055</t>
  </si>
  <si>
    <t>PROVAS DE PRAUSNITZ-KUSTNER (PK)</t>
  </si>
  <si>
    <t>0202031063</t>
  </si>
  <si>
    <t>PROVAS IMUNO-ALERGICAS BACTERIANAS</t>
  </si>
  <si>
    <t>0202031071</t>
  </si>
  <si>
    <t>QUANTIFICACAO DE RNA DO HIV-1</t>
  </si>
  <si>
    <t>0202031080</t>
  </si>
  <si>
    <t>QUANTIFICACAO DE RNA DO VIRUS DA HEPATITE C</t>
  </si>
  <si>
    <t>0202031098</t>
  </si>
  <si>
    <t>TESTE TREPONEMICO P/ DETECÇÃO DE SIFILIS</t>
  </si>
  <si>
    <t>0202031101</t>
  </si>
  <si>
    <t>REACAO DE MONTENEGRO ID</t>
  </si>
  <si>
    <t>0202031110</t>
  </si>
  <si>
    <t>TESTE NÃO TREPONEMICO P/ DETECÇÃO DE SIFILIS</t>
  </si>
  <si>
    <t>0202031128</t>
  </si>
  <si>
    <t>TESTE FTA-ABS IGG P/ DIAGNOSTICO DA SIFILIS</t>
  </si>
  <si>
    <t>0202031136</t>
  </si>
  <si>
    <t>TESTE FTA-ABS IGM P/ DIAGNOSTICO DA SIFILIS</t>
  </si>
  <si>
    <t>0202031144</t>
  </si>
  <si>
    <t>TESTES ALERGICOS DE CONTATO</t>
  </si>
  <si>
    <t>0202031152</t>
  </si>
  <si>
    <t>TESTES CUTANEOS DE LEITURA IMEDIATA</t>
  </si>
  <si>
    <t>0202031179</t>
  </si>
  <si>
    <t>TESTE NÃO TREPONEMICO P/ DETECÇÃO DE SIFILIS EM GESTANTES</t>
  </si>
  <si>
    <t>0202031187</t>
  </si>
  <si>
    <t>DOSAGEM DE ANTICORPOS ANTITRANSGLUTAMINAISE RECOMBINANTE HUMANO IGA</t>
  </si>
  <si>
    <t>0202031195</t>
  </si>
  <si>
    <t>DOSAGEM DA FRAÇÃO C1Q DO COMPLEMENTO</t>
  </si>
  <si>
    <t>0202031209</t>
  </si>
  <si>
    <t>DOSAGEM DE TROPONINA</t>
  </si>
  <si>
    <t>DOSAGEM DO ANTÍGENO CA 125</t>
  </si>
  <si>
    <t>0202031225</t>
  </si>
  <si>
    <t>EXAME LABORATORIAL PARA DOENÇA DE GAUCHER I</t>
  </si>
  <si>
    <t>0202031233</t>
  </si>
  <si>
    <t>EXAME LABORATORIAL PARA DOENÇA DE GAUCHER II</t>
  </si>
  <si>
    <t>0202031250</t>
  </si>
  <si>
    <t>DETECÇÃO DE RNA DO HTLV-1</t>
  </si>
  <si>
    <t>0202031268</t>
  </si>
  <si>
    <t>PESQUISA DE ANTICORPOS ANTICORPOS ANTI-HTLV-1 (WESTERN-BLOT)</t>
  </si>
  <si>
    <t>0202040011</t>
  </si>
  <si>
    <t>DOSAGEM DE ESTERCOBILINOGENIO FECAL</t>
  </si>
  <si>
    <t>0202040020</t>
  </si>
  <si>
    <t>DOSAGEM DE GORDURA FECAL</t>
  </si>
  <si>
    <t>0202040038</t>
  </si>
  <si>
    <t>EXAME COPROLOGICO FUNCIONAL</t>
  </si>
  <si>
    <t>0202040046</t>
  </si>
  <si>
    <t>IDENTIFICACAO DE FRAGMENTOS DE HELMINTOS</t>
  </si>
  <si>
    <t>0202040054</t>
  </si>
  <si>
    <t>PESQUISA DE ENTEROBIUS VERMICULARES (OXIURUS OXIURA)</t>
  </si>
  <si>
    <t>0202040062</t>
  </si>
  <si>
    <t>PESQUISA DE EOSINOFILOS</t>
  </si>
  <si>
    <t>0202040070</t>
  </si>
  <si>
    <t>PESQUISA DE GORDURA FECAL</t>
  </si>
  <si>
    <t>0202040089</t>
  </si>
  <si>
    <t>PESQUISA DE LARVAS NAS FEZES</t>
  </si>
  <si>
    <t>0202040097</t>
  </si>
  <si>
    <t>PESQUISA DE LEUCOCITOS NAS FEZES</t>
  </si>
  <si>
    <t>0202040100</t>
  </si>
  <si>
    <t>PESQUISA DE LEVEDURAS NAS FEZES</t>
  </si>
  <si>
    <t>0202040119</t>
  </si>
  <si>
    <t>PESQUISA DE OVOS DE SCHISTOSOMAS (EM FRAGMENTO DE MUCOSA)</t>
  </si>
  <si>
    <t>0202040127</t>
  </si>
  <si>
    <t>PESQUISA DE OVOS E CISTOS DE PARASITAS</t>
  </si>
  <si>
    <t>0202040135</t>
  </si>
  <si>
    <t>PESQUISA DE ROTAVIRUS NAS FEZES</t>
  </si>
  <si>
    <t>0202040143</t>
  </si>
  <si>
    <t>PESQUISA DE SANGUE OCULTO NAS FEZES</t>
  </si>
  <si>
    <t>0202040151</t>
  </si>
  <si>
    <t>PESQUISA DE SUBSTANCIAS REDUTORAS NAS FEZES</t>
  </si>
  <si>
    <t>0202040160</t>
  </si>
  <si>
    <t>PESQUISA DE TRIPSINA NAS FEZES</t>
  </si>
  <si>
    <t>0202040178</t>
  </si>
  <si>
    <t>PESQUISA DE TROFOZOITAS NAS FEZES</t>
  </si>
  <si>
    <t>0202050017</t>
  </si>
  <si>
    <t>ANALISE DE CARACTERES FISICOS, ELEMENTOS E SEDIMENTO DA URINA</t>
  </si>
  <si>
    <t>0202050025</t>
  </si>
  <si>
    <t>CLEARANCE DE CREATININA</t>
  </si>
  <si>
    <t>0202050033</t>
  </si>
  <si>
    <t>CLEARANCE DE FOSFATO</t>
  </si>
  <si>
    <t>0202050041</t>
  </si>
  <si>
    <t>CLEARANCE DE UREIA</t>
  </si>
  <si>
    <t>0202050050</t>
  </si>
  <si>
    <t>CONTAGEM DE ADDIS</t>
  </si>
  <si>
    <t>0202050068</t>
  </si>
  <si>
    <t>DETERMINACAO DE OSMOLALIDADE</t>
  </si>
  <si>
    <t>0202050076</t>
  </si>
  <si>
    <t>IDENTIFICAÇÃO DE GLICÍDIOS URINÁRIOS POR CROMATOGRAFIA (CAMADA DELGADA)</t>
  </si>
  <si>
    <t>0202050084</t>
  </si>
  <si>
    <t>DOSAGEM DE CITRATO</t>
  </si>
  <si>
    <t>0202050092</t>
  </si>
  <si>
    <t>DOSAGEM DE MICROALBUMINA NA URINA</t>
  </si>
  <si>
    <t>0202050106</t>
  </si>
  <si>
    <t>DOSAGEM DE OXALATO</t>
  </si>
  <si>
    <t>0202050114</t>
  </si>
  <si>
    <t>DOSAGEM DE PROTEINAS (URINA DE 24 HORAS)</t>
  </si>
  <si>
    <t>0202050122</t>
  </si>
  <si>
    <t>DOSAGEM E/OU FRACIONAMENTO DE ACIDOS ORGANICOS</t>
  </si>
  <si>
    <t>0202050130</t>
  </si>
  <si>
    <t>EXAME QUALITATIVO DE CALCULOS URINARIOS</t>
  </si>
  <si>
    <t>0202050149</t>
  </si>
  <si>
    <t>PESQUISA / DOSAGEM DE AMINOACIDOS (POR CROMATOGRAFIA)</t>
  </si>
  <si>
    <t>0202050157</t>
  </si>
  <si>
    <t>PESQUISA DE ALCAPTONA NA URINA</t>
  </si>
  <si>
    <t>PESQUISA DE AMINOACIDOS NA URINA</t>
  </si>
  <si>
    <t>0202050173</t>
  </si>
  <si>
    <t>PESQUISA DE BETA-MERCAPTO-LACTATO-DISSULFIDURIA</t>
  </si>
  <si>
    <t>0202050181</t>
  </si>
  <si>
    <t>PESQUISA DE CADEIAS LEVES KAPPA E LAMBDA</t>
  </si>
  <si>
    <t>0202050190</t>
  </si>
  <si>
    <t>PESQUISA DE CISTINA NA URINA</t>
  </si>
  <si>
    <t>0202050203</t>
  </si>
  <si>
    <t>PESQUISA DE COPROPORFIRINA NA URINA</t>
  </si>
  <si>
    <t>0202050211</t>
  </si>
  <si>
    <t>PESQUISA DE ERROS INATOS DO METABOLISMO NA URINA</t>
  </si>
  <si>
    <t>0202050220</t>
  </si>
  <si>
    <t>PESQUISA DE FENIL-CETONA NA URINA</t>
  </si>
  <si>
    <t>0202050238</t>
  </si>
  <si>
    <t>PESQUISA DE FRUTOSE NA URINA</t>
  </si>
  <si>
    <t>0202050246</t>
  </si>
  <si>
    <t>PESQUISA DE GALACTOSE NA URINA</t>
  </si>
  <si>
    <t>0202050262</t>
  </si>
  <si>
    <t>PESQUISA DE HOMOCISTINA NA URINA</t>
  </si>
  <si>
    <t>0202050270</t>
  </si>
  <si>
    <t>PESQUISA DE LACTOSE NA URINA</t>
  </si>
  <si>
    <t>0202050289</t>
  </si>
  <si>
    <t>PESQUISA DE MUCOPOLISSACARIDEOS NA URINA</t>
  </si>
  <si>
    <t>0202050300</t>
  </si>
  <si>
    <t>PESQUISA DE PROTEINAS URINARIAS (POR ELETROFORESE)</t>
  </si>
  <si>
    <t>0202050319</t>
  </si>
  <si>
    <t>PESQUISA DE TIROSINA NA URINA</t>
  </si>
  <si>
    <t>0202050327</t>
  </si>
  <si>
    <t>PROVA DE DILUICAO (URINA)</t>
  </si>
  <si>
    <t>0202060012</t>
  </si>
  <si>
    <t>DETERMINACAO DE INDICE DE TIROXINA LIVRE</t>
  </si>
  <si>
    <t>0202060020</t>
  </si>
  <si>
    <t>DETERMINACAO DE RETENCAO DE T3</t>
  </si>
  <si>
    <t>0202060039</t>
  </si>
  <si>
    <t>DETERMINACAO DE T3 REVERSO</t>
  </si>
  <si>
    <t>0202060047</t>
  </si>
  <si>
    <t>DOSAGEM DE 17-ALFA-HIDROXIPROGESTERONA</t>
  </si>
  <si>
    <t>0202060055</t>
  </si>
  <si>
    <t>DOSAGEM DE 17-CETOSTEROIDES TOTAIS</t>
  </si>
  <si>
    <t>0202060063</t>
  </si>
  <si>
    <t>DOSAGEM DE 17-HIDROXICORTICOSTEROIDES</t>
  </si>
  <si>
    <t>0202060071</t>
  </si>
  <si>
    <t>DOSAGEM DE ACIDO 5-HIDROXI-INDOL-ACETICO (SEROTONINA)</t>
  </si>
  <si>
    <t>0202060080</t>
  </si>
  <si>
    <t>DOSAGEM DE ADRENOCORTICOTROFICO (ACTH)</t>
  </si>
  <si>
    <t>0202060098</t>
  </si>
  <si>
    <t>DOSAGEM DE ALDOSTERONA</t>
  </si>
  <si>
    <t>0202060101</t>
  </si>
  <si>
    <t>DOSAGEM DE AMP CICLICO</t>
  </si>
  <si>
    <t>0202060110</t>
  </si>
  <si>
    <t>DOSAGEM DE ANDROSTENEDIONA</t>
  </si>
  <si>
    <t>0202060128</t>
  </si>
  <si>
    <t>DOSAGEM DE CALCITONINA</t>
  </si>
  <si>
    <t>0202060136</t>
  </si>
  <si>
    <t>DOSAGEM DE CORTISOL</t>
  </si>
  <si>
    <t>0202060144</t>
  </si>
  <si>
    <t>DOSAGEM DE DEHIDROEPIANDROSTERONA (DHEA)</t>
  </si>
  <si>
    <t>0202060152</t>
  </si>
  <si>
    <t>DOSAGEM DE DIHIDROTESTOTERONA (DHT)</t>
  </si>
  <si>
    <t>0202060160</t>
  </si>
  <si>
    <t>DOSAGEM DE ESTRADIOL</t>
  </si>
  <si>
    <t>0202060179</t>
  </si>
  <si>
    <t>DOSAGEM DE ESTRIOL</t>
  </si>
  <si>
    <t>0202060187</t>
  </si>
  <si>
    <t>DOSAGEM DE ESTRONA</t>
  </si>
  <si>
    <t>0202060195</t>
  </si>
  <si>
    <t>DOSAGEM DE GASTRINA</t>
  </si>
  <si>
    <t>0202060209</t>
  </si>
  <si>
    <t>DOSAGEM DE GLOBULINA TRANSPORTADORA DE TIROXINA</t>
  </si>
  <si>
    <t>0202060217</t>
  </si>
  <si>
    <t>DOSAGEM DE GONADOTROFINA CORIONICA HUMANA (HCG, BETA HCG)</t>
  </si>
  <si>
    <t>0202060225</t>
  </si>
  <si>
    <t>DOSAGEM DE HORMONIO DE CRESCIMENTO (HGH)</t>
  </si>
  <si>
    <t>0202060233</t>
  </si>
  <si>
    <t>DOSAGEM DE HORMONIO FOLICULO-ESTIMULANTE (FSH)</t>
  </si>
  <si>
    <t>0202060241</t>
  </si>
  <si>
    <t>DOSAGEM DE HORMONIO LUTEINIZANTE (LH)</t>
  </si>
  <si>
    <t>0202060250</t>
  </si>
  <si>
    <t>DOSAGEM DE HORMONIO TIREOESTIMULANTE (TSH)</t>
  </si>
  <si>
    <t>DOSAGEM DE INSULINA</t>
  </si>
  <si>
    <t>0202060276</t>
  </si>
  <si>
    <t>DOSAGEM DE PARATORMONIO</t>
  </si>
  <si>
    <t>0202060284</t>
  </si>
  <si>
    <t>DOSAGEM DE PEPTIDEO C</t>
  </si>
  <si>
    <t>0202060292</t>
  </si>
  <si>
    <t>DOSAGEM DE PROGESTERONA</t>
  </si>
  <si>
    <t>0202060306</t>
  </si>
  <si>
    <t>DOSAGEM DE PROLACTINA</t>
  </si>
  <si>
    <t>0202060314</t>
  </si>
  <si>
    <t>DOSAGEM DE RENINA</t>
  </si>
  <si>
    <t>0202060322</t>
  </si>
  <si>
    <t>DOSAGEM DE SOMATOMEDINA C (IGF1)</t>
  </si>
  <si>
    <t>0202060330</t>
  </si>
  <si>
    <t>DOSAGEM DE SULFATO DE HIDROEPIANDROSTERONA (DHEAS)</t>
  </si>
  <si>
    <t>0202060349</t>
  </si>
  <si>
    <t>DOSAGEM DE TESTOSTERONA</t>
  </si>
  <si>
    <t>0202060357</t>
  </si>
  <si>
    <t>DOSAGEM DE TESTOSTERONA LIVRE</t>
  </si>
  <si>
    <t>0202060365</t>
  </si>
  <si>
    <t>DOSAGEM DE TIREOGLOBULINA</t>
  </si>
  <si>
    <t>0202060373</t>
  </si>
  <si>
    <t>DOSAGEM DE TIROXINA (T4)</t>
  </si>
  <si>
    <t>0202060381</t>
  </si>
  <si>
    <t>DOSAGEM DE TIROXINA LIVRE (T4 LIVRE)</t>
  </si>
  <si>
    <t>0202060390</t>
  </si>
  <si>
    <t>DOSAGEM DE TRIIODOTIRONINA (T3)</t>
  </si>
  <si>
    <t>0202060403</t>
  </si>
  <si>
    <t>TESTE DE ESTIMULO DA PROLACTINA / TSH APOS TRH</t>
  </si>
  <si>
    <t>0202060411</t>
  </si>
  <si>
    <t>TESTE DE ESTIMULO DA PROLACTINA APOS CLORPROMAZINA</t>
  </si>
  <si>
    <t>0202060420</t>
  </si>
  <si>
    <t>TESTE DE ESTIMULO COM GNRH OU COM AGONISTA GNRH</t>
  </si>
  <si>
    <t>0202060438</t>
  </si>
  <si>
    <t>TESTE DE ESTIMULO DO HGH APOS GLUCAGON</t>
  </si>
  <si>
    <t>0202060446</t>
  </si>
  <si>
    <t>TESTE DE SUPRESSAO DO CORTISOL APOS DEXAMETASONA</t>
  </si>
  <si>
    <t>0202060454</t>
  </si>
  <si>
    <t>TESTE DE SUPRESSAO DO HGH APOS GLICOSE</t>
  </si>
  <si>
    <t>0202060462</t>
  </si>
  <si>
    <t>TESTE P/ INVESTIGACAO DO DIABETES INSIPIDUS</t>
  </si>
  <si>
    <t>0202060470</t>
  </si>
  <si>
    <t>PESQUISA DE MACROPROLACTINA</t>
  </si>
  <si>
    <t>0202070018</t>
  </si>
  <si>
    <t>DOSAGEM DE ACIDO DELTA-AMINOLEVULINICO</t>
  </si>
  <si>
    <t>0202070026</t>
  </si>
  <si>
    <t>DOSAGEM DE ACIDO HIPURICO</t>
  </si>
  <si>
    <t>0202070034</t>
  </si>
  <si>
    <t>DOSAGEM DE ACIDO MANDELICO</t>
  </si>
  <si>
    <t>0202070042</t>
  </si>
  <si>
    <t>DOSAGEM DE ACIDO METIL-HIPURICO</t>
  </si>
  <si>
    <t>0202070050</t>
  </si>
  <si>
    <t>DOSAGEM DE ACIDO VALPROICO</t>
  </si>
  <si>
    <t>0202070069</t>
  </si>
  <si>
    <t>DOSAGEM DE ALA-DESIDRATASE</t>
  </si>
  <si>
    <t>0202070077</t>
  </si>
  <si>
    <t>DOSAGEM DE ALCOOL ETILICO</t>
  </si>
  <si>
    <t>0202070085</t>
  </si>
  <si>
    <t>DOSAGEM DE ALUMINIO</t>
  </si>
  <si>
    <t>0202070093</t>
  </si>
  <si>
    <t>DOSAGEM DE AMINOGLICOSIDEOS</t>
  </si>
  <si>
    <t>0202070107</t>
  </si>
  <si>
    <t>DOSAGEM DE ANFETAMINAS</t>
  </si>
  <si>
    <t>0202070115</t>
  </si>
  <si>
    <t>DOSAGEM DE ANTIDEPRESSIVOS TRICICLICOS</t>
  </si>
  <si>
    <t>DOSAGEM DE BARBITURATOS</t>
  </si>
  <si>
    <t>0202070131</t>
  </si>
  <si>
    <t>DOSAGEM DE BENZODIAZEPINICOS</t>
  </si>
  <si>
    <t>0202070140</t>
  </si>
  <si>
    <t>DOSAGEM DE CADMIO</t>
  </si>
  <si>
    <t>0202070158</t>
  </si>
  <si>
    <t>DOSAGEM DE CARBAMAZEPINA</t>
  </si>
  <si>
    <t>0202070166</t>
  </si>
  <si>
    <t>DOSAGEM DE CARBOXI-HEMOGLOBINA</t>
  </si>
  <si>
    <t>0202070174</t>
  </si>
  <si>
    <t>DOSAGEM DE CHUMBO</t>
  </si>
  <si>
    <t>DOSAGEM DE CICLOSPORINA</t>
  </si>
  <si>
    <t>0202070190</t>
  </si>
  <si>
    <t>DOSAGEM DE COBRE</t>
  </si>
  <si>
    <t>0202070204</t>
  </si>
  <si>
    <t>DOSAGEM DE DIGITALICOS (DIGOXINA, DIGITOXINA)</t>
  </si>
  <si>
    <t>0202070212</t>
  </si>
  <si>
    <t>DOSAGEM DE ETOSSUXIMIDA</t>
  </si>
  <si>
    <t>0202070220</t>
  </si>
  <si>
    <t>DOSAGEM DE FENITOINA</t>
  </si>
  <si>
    <t>0202070239</t>
  </si>
  <si>
    <t>DOSAGEM DE FENOL</t>
  </si>
  <si>
    <t>0202070247</t>
  </si>
  <si>
    <t>DOSAGEM DE FORMALDEIDO</t>
  </si>
  <si>
    <t>0202070255</t>
  </si>
  <si>
    <t>DOSAGEM DE LITIO</t>
  </si>
  <si>
    <t>0202070263</t>
  </si>
  <si>
    <t>DOSAGEM DE MERCURIO</t>
  </si>
  <si>
    <t>0202070271</t>
  </si>
  <si>
    <t>DOSAGEM DE META-HEMOGLOBINA</t>
  </si>
  <si>
    <t>0202070280</t>
  </si>
  <si>
    <t>DOSAGEM DE METABOLITOS DA COCAINA</t>
  </si>
  <si>
    <t>0202070298</t>
  </si>
  <si>
    <t>DOSAGEM DE METOTREXATO</t>
  </si>
  <si>
    <t>0202070301</t>
  </si>
  <si>
    <t>DOSAGEM DE QUINIDINA</t>
  </si>
  <si>
    <t>0202070310</t>
  </si>
  <si>
    <t>DOSAGEM DE SALICILATOS</t>
  </si>
  <si>
    <t>0202070328</t>
  </si>
  <si>
    <t>DOSAGEM DE SULFATOS</t>
  </si>
  <si>
    <t>0202070336</t>
  </si>
  <si>
    <t>DOSAGEM DE TEOFILINA</t>
  </si>
  <si>
    <t>0202070344</t>
  </si>
  <si>
    <t>DOSAGEM DE TIOCIANATO</t>
  </si>
  <si>
    <t>0202070352</t>
  </si>
  <si>
    <t>DOSAGEM DE ZINCO</t>
  </si>
  <si>
    <t>0202080013</t>
  </si>
  <si>
    <t>ANTIBIOGRAMA</t>
  </si>
  <si>
    <t>0202080021</t>
  </si>
  <si>
    <t>ANTIBIOGRAMA C/ CONCENTRACAO INIBITORIA MINIMA</t>
  </si>
  <si>
    <t>0202080030</t>
  </si>
  <si>
    <t>ANTIBIOGRAMA P/ MICOBACTERIAS</t>
  </si>
  <si>
    <t>0202080048</t>
  </si>
  <si>
    <t>BACILOSCOPIA DIRETA P/ BAAR TUBERCULOSE (DIAGNÓSTICA)</t>
  </si>
  <si>
    <t>0202080056</t>
  </si>
  <si>
    <t>BACILOSCOPIA DIRETA P/ BAAR (HANSENIASE)</t>
  </si>
  <si>
    <t>0202080064</t>
  </si>
  <si>
    <t>BACILOSCOPIA DIRETA P/ BAAR TUBERCULOS (CONTROLE)</t>
  </si>
  <si>
    <t>0202080072</t>
  </si>
  <si>
    <t>BACTERIOSCOPIA (GRAM)</t>
  </si>
  <si>
    <t>CULTURA DE BACTERIAS P/ IDENTIFICACAO</t>
  </si>
  <si>
    <t>0202080099</t>
  </si>
  <si>
    <t>CULTURA DO LEITE HUMANO (POS-PASTEURIZAÇÃO)</t>
  </si>
  <si>
    <t>0202080102</t>
  </si>
  <si>
    <t>CULTURA P/ HERPESVIRUS</t>
  </si>
  <si>
    <t>0202080110</t>
  </si>
  <si>
    <t>CULTURA PARA BAAR</t>
  </si>
  <si>
    <t>0202080129</t>
  </si>
  <si>
    <t>CULTURA PARA BACTERIAS ANAEROBICAS</t>
  </si>
  <si>
    <t>0202080137</t>
  </si>
  <si>
    <t>CULTURA PARA IDENTIFICACAO DE FUNGOS</t>
  </si>
  <si>
    <t>0202080145</t>
  </si>
  <si>
    <t>EXAME MICROBIOLOGICO A FRESCO (DIRETO)</t>
  </si>
  <si>
    <t>0202080153</t>
  </si>
  <si>
    <t>HEMOCULTURA</t>
  </si>
  <si>
    <t>0202080161</t>
  </si>
  <si>
    <t>IDENTIFICACAO AUTOMATIZADA DE MICROORGANISMOS</t>
  </si>
  <si>
    <t>0202080170</t>
  </si>
  <si>
    <t>PEQUISA DE PNEUMOCYSTI CARINI</t>
  </si>
  <si>
    <t>0202080188</t>
  </si>
  <si>
    <t>PESQUISA DE BACILO DIFTERICO</t>
  </si>
  <si>
    <t>0202080196</t>
  </si>
  <si>
    <t>PESQUISA DE ESTREPTOCOCOS BETA-HEMOLITICOS DO GRUPO A</t>
  </si>
  <si>
    <t>0202080200</t>
  </si>
  <si>
    <t>PESQUISA DE HAEMOPHILUS DUCREY</t>
  </si>
  <si>
    <t>0202080218</t>
  </si>
  <si>
    <t>PESQUISA DE HELICOBACTER PYLORI</t>
  </si>
  <si>
    <t>0202080226</t>
  </si>
  <si>
    <t>PESQUISA DE LEPTOSPIRAS</t>
  </si>
  <si>
    <t>0202080234</t>
  </si>
  <si>
    <t>PESQUISA DE TREPONEMA PALLIDUM</t>
  </si>
  <si>
    <t>0202080242</t>
  </si>
  <si>
    <t>PROVA CONFIRMATÓRIA DA PRESENÇA DE MICRO-ORGANISMOS COLIFORMES</t>
  </si>
  <si>
    <t>0202090019</t>
  </si>
  <si>
    <t>ACIDO URICO LIQUIDO NO SINOVIAL E DERRAMES</t>
  </si>
  <si>
    <t>0202090027</t>
  </si>
  <si>
    <t>ADENOGRAMA</t>
  </si>
  <si>
    <t>0202090035</t>
  </si>
  <si>
    <t>CITOLOGIA P/ CLAMIDIA</t>
  </si>
  <si>
    <t>0202090043</t>
  </si>
  <si>
    <t>CITOLOGIA P/ HERPESVIRUS</t>
  </si>
  <si>
    <t>0202090051</t>
  </si>
  <si>
    <t>CONTAGEM ESPECIFICA DE CELULAS NO LIQUOR</t>
  </si>
  <si>
    <t>0202090060</t>
  </si>
  <si>
    <t>CONTAGEM GLOBAL DE CELULAS NO LIQUOR</t>
  </si>
  <si>
    <t>0202090078</t>
  </si>
  <si>
    <t>DETERMINACAO DE FOSFOLIPIDIOS RELACAO LECITINA - ESFINGOMIELINA NO LIQUIDO AMNIOTICO</t>
  </si>
  <si>
    <t>0202090086</t>
  </si>
  <si>
    <t>DOSAGEM DE CREATININA NO LIQUIDO AMNIOTICO</t>
  </si>
  <si>
    <t>0202090094</t>
  </si>
  <si>
    <t>DOSAGEM DE FOSFATASE ALCALINA NO ESPERMA</t>
  </si>
  <si>
    <t>0202090108</t>
  </si>
  <si>
    <t>DOSAGEM DE FRUTOSE</t>
  </si>
  <si>
    <t>0202090116</t>
  </si>
  <si>
    <t>DOSAGEM DE FRUTOSE NO ESPERMA</t>
  </si>
  <si>
    <t>0202090124</t>
  </si>
  <si>
    <t>DOSAGEM DE GLICOSE NO LIQUIDO SINOVIAL E DERRAMES</t>
  </si>
  <si>
    <t>0202090132</t>
  </si>
  <si>
    <t>DOSAGEM DE PROTEINAS NO LIQUIDO SINOVIAL E DERRAMES</t>
  </si>
  <si>
    <t>0202090159</t>
  </si>
  <si>
    <t>ELETROFORESE DE PROTEINAS C/ CONCENTRACAO NO LIQUOR</t>
  </si>
  <si>
    <t>0202090167</t>
  </si>
  <si>
    <t>ESPECTROFOTOMETRIA NO LIQUIDO AMNIOTICO</t>
  </si>
  <si>
    <t>0202090175</t>
  </si>
  <si>
    <t>ESPLENOGRAMA</t>
  </si>
  <si>
    <t>0202090183</t>
  </si>
  <si>
    <t>EXAME DE CARACTERES FISICOS CONTAGEM GLOBAL E ESPECIFICA DE CELULAS</t>
  </si>
  <si>
    <t>0202090191</t>
  </si>
  <si>
    <t>MIELOGRAMA</t>
  </si>
  <si>
    <t>0202090213</t>
  </si>
  <si>
    <t>PESQUISA DE ANTICORPOS ANTIESPERMATOZOIDES ( ELISA )</t>
  </si>
  <si>
    <t>0202090221</t>
  </si>
  <si>
    <t>DOSAGEM DE FOSFATASE ÁCIDA NO ESPERMA</t>
  </si>
  <si>
    <t>0202090230</t>
  </si>
  <si>
    <t>PESQUISA DE CARACTERES FISICOS NO LIQUOR</t>
  </si>
  <si>
    <t>0202090248</t>
  </si>
  <si>
    <t>PESQUISA DE CELULAS ORANGIOFILAS</t>
  </si>
  <si>
    <t>0202090256</t>
  </si>
  <si>
    <t>PESQUISA DE CRISTAIS C/ LUZ POLARIZADA</t>
  </si>
  <si>
    <t>0202090264</t>
  </si>
  <si>
    <t>PESQUISA DE ESPERMATOZOIDES (APOS VASECTOMIA)</t>
  </si>
  <si>
    <t>0202090272</t>
  </si>
  <si>
    <t>PESQUISA DE RAGOCITOS NO LIQUIDO SINOVIAL E DERRAMES</t>
  </si>
  <si>
    <t>0202090299</t>
  </si>
  <si>
    <t>PROVA DO LATEX P/ HAEMOPHILLUS INFLUENZAE, STREPTOCOCCUS PNEUMONIAE, NEISSERIA MENINGITIDIS (SOROTIPOS A, B, C)</t>
  </si>
  <si>
    <t>0202090302</t>
  </si>
  <si>
    <t>PROVA DO LATEX P/ PESQUISA DO FATOR REUMATOIDE</t>
  </si>
  <si>
    <t>0202090310</t>
  </si>
  <si>
    <t>REACAO DE PANDY</t>
  </si>
  <si>
    <t>0202090329</t>
  </si>
  <si>
    <t>REACAO DE RIVALTA NO LIQUIDO SINOVIAL E DERRAMES</t>
  </si>
  <si>
    <t>0202090337</t>
  </si>
  <si>
    <t>TESTE DE CLEMENTS</t>
  </si>
  <si>
    <t>0202090345</t>
  </si>
  <si>
    <t>TESTE DE GASTROACIDOGRAMA - SECRECAO BASAL POR 60 EM 4 AMOSTRAS</t>
  </si>
  <si>
    <t>0202090353</t>
  </si>
  <si>
    <t>TESTE DE HOLLANDER NO SUCO GASTRICO</t>
  </si>
  <si>
    <t>0202100014</t>
  </si>
  <si>
    <t>DETERMINACAO DE CARIOTIPO EM CULTURA DE LONGA DURACAO (C/ TECNICA DE BANDAS)</t>
  </si>
  <si>
    <t>0202100022</t>
  </si>
  <si>
    <t>DETERMINACAO DE CARIOTIPO EM MEDULA OSSEA E VILOSIDADES CORIONICAS (C/ TECNICA DE BANDAS)</t>
  </si>
  <si>
    <t>DETERMINACAO DE CARIOTIPO EM SANGUE PERIFERICO (C/ TECNICA DE BANDAS)</t>
  </si>
  <si>
    <t>0202100049</t>
  </si>
  <si>
    <t>QUANTIFICAÇÃO/AMPLIFICAÇÃO DO HER-2</t>
  </si>
  <si>
    <t>0202110010</t>
  </si>
  <si>
    <t>0202110028</t>
  </si>
  <si>
    <t>DETECCAO MOLECULAR DE MUTACAO EM HEMOGLOBINOPATIAS (CONFIRMATORIO)</t>
  </si>
  <si>
    <t>0202110036</t>
  </si>
  <si>
    <t>DETECCAO MOLECULAR EM FIBROSE CISTICA (CONFIRMATORIO)</t>
  </si>
  <si>
    <t>0202110044</t>
  </si>
  <si>
    <t>DOSAGEM DE FENILALANINA (CONTROLE / DIAGNOSTICO TARDIO)</t>
  </si>
  <si>
    <t>0202110052</t>
  </si>
  <si>
    <t>DOSAGEM DE FENILALANINA E TSH OU T4</t>
  </si>
  <si>
    <t>0202110060</t>
  </si>
  <si>
    <t>DOSAGEM DE FENILALANINA TSH OU T4 E DETECCAO DA VARIANTE DE HEMOGLOBINA (COMPONENTE DO TESTE DO PEZINHO)</t>
  </si>
  <si>
    <t>0202110079</t>
  </si>
  <si>
    <t>DOSAGEM DE TRIPSINA IMUNORREATIVA (COMPONENTE DO TESTE DO PEZINHO)</t>
  </si>
  <si>
    <t>0202110087</t>
  </si>
  <si>
    <t>DOSAGEM DE TSH E T4 LIVRE (CONTROLE / DIAGNOSTICO TARDIO)</t>
  </si>
  <si>
    <t>0202110095</t>
  </si>
  <si>
    <t>DOSAGEM DE 17 HIDROXI PROGESTERONA EM PAPEL DE FILTRO (COMPONENTE DO TESTE DO PEZINHO)</t>
  </si>
  <si>
    <t>0202110109</t>
  </si>
  <si>
    <t>DOSAGEM DA ATIVIDADE DA BIOTINIDASE EM AMOSTRAS DE SANGUE EM PAPEL DE FILTRO (COMPONENTE DO TESTE DO PEZINHO)</t>
  </si>
  <si>
    <t>0202110117</t>
  </si>
  <si>
    <t>DOSAGEM QUANTITATIVA DA ATIVIDADE DA BIOTINIDASE EM AMOSTRAS DE SORO</t>
  </si>
  <si>
    <t>0202110125</t>
  </si>
  <si>
    <t>DETECÇÃO MOLECULAR DE MUTAÇÃO EM HIPERPLASIA ADRENAL CONGÊNITA</t>
  </si>
  <si>
    <t>0202110133</t>
  </si>
  <si>
    <t>DETECÇÃO MOLECULAR DE MUTAÇÃO EM DEFICIÊNCIA DE BIOTINIDASE</t>
  </si>
  <si>
    <t>0202110141</t>
  </si>
  <si>
    <t>DOSAGEM DE CLORETO NO SUOR</t>
  </si>
  <si>
    <t>0202120015</t>
  </si>
  <si>
    <t>DETERMINACAO DE ANTICORPOS ANTIPLAQUETARIOS</t>
  </si>
  <si>
    <t>0202120023</t>
  </si>
  <si>
    <t>DETERMINACAO DIRETA E REVERSA DE GRUPO ABO</t>
  </si>
  <si>
    <t>0202120031</t>
  </si>
  <si>
    <t>FENOTIPAGEM DE SISTEMA RH - HR</t>
  </si>
  <si>
    <t>0202120040</t>
  </si>
  <si>
    <t>IDENTIFICACAO DE ANTICORPOS SERICOS IRREGULARES C/ PAINEL DE HEMACIAS</t>
  </si>
  <si>
    <t>0202120058</t>
  </si>
  <si>
    <t>PESQUISA DE ANTICORPOS IRREGULARES PELO METODO DA ELUICAO</t>
  </si>
  <si>
    <t>0202120066</t>
  </si>
  <si>
    <t>PESQUISA DE ANTICORPOS SERICOS IRREGULARES 37OC</t>
  </si>
  <si>
    <t>0202120074</t>
  </si>
  <si>
    <t>PESQUISA DE ANTICORPOS SERICOS IRREGULARES A FRIO</t>
  </si>
  <si>
    <t>0202120082</t>
  </si>
  <si>
    <t>PESQUISA DE FATOR RH (INCLUI D FRACO)</t>
  </si>
  <si>
    <t>0202120090</t>
  </si>
  <si>
    <t>TESTE INDIRETO DE ANTIGLOBULINA HUMANA (TIA)</t>
  </si>
  <si>
    <t>0202120104</t>
  </si>
  <si>
    <t>TITULACAO DE ANTICORPOS ANTI A E/OU ANTI B</t>
  </si>
  <si>
    <t>DOSAGEM DE TRANSAMINASE GLUTAMICO-OXALACETICA (TGO</t>
  </si>
  <si>
    <t>DETECCAO DE VARIANTES DA HEMOGLOBINA (DIAGNOSTICO TARDIO)</t>
  </si>
  <si>
    <t>PROCEDIMENTOS - DIAGNÓSTICOS EM LABORATÓRIO CLÍNICO</t>
  </si>
  <si>
    <t xml:space="preserve">ANTI CCP (MCV)(1100322) </t>
  </si>
  <si>
    <t xml:space="preserve">ANTI-ENDOMISIO (1100381) </t>
  </si>
  <si>
    <t xml:space="preserve">ANTI JO 1 (JO 1)(1100323) </t>
  </si>
  <si>
    <t xml:space="preserve">BNP NT PRO N-PEP (PBNP)(1100327) </t>
  </si>
  <si>
    <t xml:space="preserve">CA 15 3 (BRM)(1100329) </t>
  </si>
  <si>
    <t xml:space="preserve">CA 19 9 (GIM)(1100330) </t>
  </si>
  <si>
    <t xml:space="preserve">CN C-ANCA (CN)(1100332) </t>
  </si>
  <si>
    <t xml:space="preserve">CURVA DE LACTOSE(1100446) </t>
  </si>
  <si>
    <t xml:space="preserve">D DIMERO (DDM)(1100333) </t>
  </si>
  <si>
    <t xml:space="preserve">HOMOCISTEINA (HOMOC)(1100334) </t>
  </si>
  <si>
    <t xml:space="preserve">IGFBP - 3(1100335) </t>
  </si>
  <si>
    <t xml:space="preserve">SHBG(1100342) </t>
  </si>
  <si>
    <t xml:space="preserve">T.O. DE TOLERANCIA A LACTOSE (TOTAL) </t>
  </si>
  <si>
    <t xml:space="preserve">Valor </t>
  </si>
  <si>
    <t>TOXOPLASMOSE - AVIDEZ</t>
  </si>
  <si>
    <t>HTLV 1 E 2</t>
  </si>
  <si>
    <t>Valor</t>
  </si>
  <si>
    <t>Oferta para SMS/Fpolis</t>
  </si>
  <si>
    <t>OFERTA TOTAL - EXAMES DE LABORATÓRIO CLÍNICO</t>
  </si>
  <si>
    <t>Capacidade Instalada (mensal)</t>
  </si>
  <si>
    <t>Oferta Mensal para SUS</t>
  </si>
  <si>
    <t>Valor Total a Receber  R$</t>
  </si>
  <si>
    <t>TOTAL</t>
  </si>
  <si>
    <t>1. Oferta - Exames Laboratório Clínico</t>
  </si>
  <si>
    <t>2. Oferta - Coletas Domiciliares</t>
  </si>
  <si>
    <t>3. TOTAL</t>
  </si>
  <si>
    <t>Valor Total Recursos Próprios R$</t>
  </si>
  <si>
    <t>1. Exames - Laboratório Clínico</t>
  </si>
  <si>
    <t>2. Coletas Domiciliares</t>
  </si>
  <si>
    <t>Valor Total MAC</t>
  </si>
  <si>
    <t>Procedimentos</t>
  </si>
  <si>
    <t>Quantitativo - Oferta SUS</t>
  </si>
  <si>
    <t>Quantitivo Ofertado x Valor dos procedimentos</t>
  </si>
  <si>
    <t>Valor Total - Recursos Vinculados (MAC) R$</t>
  </si>
  <si>
    <t xml:space="preserve">1º PASSO: Abra a Aba Oferta Total Prestador </t>
  </si>
  <si>
    <t>ATENÇÃO OBRIGATÓRIO!</t>
  </si>
  <si>
    <t>ORIENTAÇÕES PARA PREENCHIMENTO DA PLANILHA OFERTA - LABORATÓRIO CLÍNICO</t>
  </si>
  <si>
    <t>3º PASSO: No campo amarelo insira o quantitativo total da oferta de exames de Laboratório Clínico</t>
  </si>
  <si>
    <t>5º PASSO: Imprimir os dados contidos na aba "Oferta Total Lab Clínico" e anexar às documentações do edital</t>
  </si>
  <si>
    <t>4º PASSO: A planilha será preenchida de forma automática, com os  valores correspondentes ao número de procedimentos ofertados;</t>
  </si>
  <si>
    <t>2º PASSO: No campo em branco insira a capacidade instalada de sua instituição para a realização dos exames laboratoriais e coletas domiciliares</t>
  </si>
  <si>
    <t>ANTI JO 1 (JO 1)</t>
  </si>
  <si>
    <t>CA 15 3 (BRM)</t>
  </si>
  <si>
    <t>CA 19 9 (GIM)</t>
  </si>
  <si>
    <t xml:space="preserve">DOSAGEM DE ANTÍGENO PROSTATICO LIVRE </t>
  </si>
  <si>
    <t>ANTI-HIALURONIDASE, DETERMINACAO</t>
  </si>
  <si>
    <t>FAN - ANTICORPOS ANTI-NUCLEO , IFI</t>
  </si>
  <si>
    <t>CHAGAS IGM</t>
  </si>
  <si>
    <t>CHAGAS IGG</t>
  </si>
  <si>
    <t>CURVA GLICEMICA E INSULINICA (6D)</t>
  </si>
  <si>
    <t>DOSAGEM DE FENOBARBITAL</t>
  </si>
  <si>
    <t>CULTURA PARA ESTREPTOCOCOS AGALACTIAE (BETA-HEMOLÃTICO DO GRUPO B)</t>
  </si>
  <si>
    <t>CULTURA PARA NEISSERIA GONORRHOEAE</t>
  </si>
  <si>
    <t>CULTURA PRA MICOPLASMA HOMINIS</t>
  </si>
  <si>
    <t>CULTURA PRA UREAPLASMA UREALYTICUM</t>
  </si>
  <si>
    <t>DOSAGEM DE ANTICOAGULANTE CIRCULANTE FOSFOLIPÍDIOS</t>
  </si>
  <si>
    <t>ESPERMOGRAMA (CARACTERES FISICOS, MOBILIDADE, CONTAGEM E MORFOLOGIA)</t>
  </si>
  <si>
    <t>0202080080</t>
  </si>
  <si>
    <t>0202070123</t>
  </si>
  <si>
    <t>0202070182</t>
  </si>
  <si>
    <t>0202031047</t>
  </si>
  <si>
    <t>0202031217</t>
  </si>
  <si>
    <t>0202020479</t>
  </si>
  <si>
    <t>0202030180</t>
  </si>
  <si>
    <t>0202030156</t>
  </si>
  <si>
    <t>0202030466</t>
  </si>
  <si>
    <t>0202030482</t>
  </si>
  <si>
    <t>0202030598</t>
  </si>
  <si>
    <t>0202050165</t>
  </si>
  <si>
    <t>0202060268</t>
  </si>
  <si>
    <t>0202100030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</si>
</sst>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[$-416]dddd\,\ d&quot; de &quot;mmmm&quot; de &quot;yyyy"/>
    <numFmt numFmtId="183" formatCode="&quot;R$&quot;#,##0.00"/>
    <numFmt numFmtId="184" formatCode="&quot;R$&quot;\ #,##0.00"/>
    <numFmt numFmtId="185" formatCode="[$-F400]h:mm:ss\ AM/PM"/>
  </numFmts>
  <fonts count="62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SansSerif"/>
      <family val="0"/>
    </font>
    <font>
      <b/>
      <sz val="10"/>
      <color indexed="8"/>
      <name val="SansSerif"/>
      <family val="0"/>
    </font>
    <font>
      <sz val="10"/>
      <name val="Helvetica"/>
      <family val="2"/>
    </font>
    <font>
      <b/>
      <sz val="1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sz val="14"/>
      <color rgb="FF000000"/>
      <name val="Arial"/>
      <family val="2"/>
    </font>
    <font>
      <b/>
      <sz val="2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" fillId="34" borderId="0" xfId="0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4" fontId="1" fillId="0" borderId="13" xfId="0" applyNumberFormat="1" applyFont="1" applyBorder="1" applyAlignment="1" applyProtection="1">
      <alignment horizontal="center" vertical="center" wrapText="1"/>
      <protection/>
    </xf>
    <xf numFmtId="44" fontId="1" fillId="0" borderId="14" xfId="0" applyNumberFormat="1" applyFont="1" applyBorder="1" applyAlignment="1" applyProtection="1">
      <alignment horizontal="center" vertical="center" wrapText="1"/>
      <protection/>
    </xf>
    <xf numFmtId="44" fontId="1" fillId="0" borderId="15" xfId="0" applyNumberFormat="1" applyFont="1" applyBorder="1" applyAlignment="1" applyProtection="1">
      <alignment horizontal="center" vertical="center" wrapText="1"/>
      <protection/>
    </xf>
    <xf numFmtId="44" fontId="1" fillId="0" borderId="16" xfId="0" applyNumberFormat="1" applyFont="1" applyBorder="1" applyAlignment="1" applyProtection="1">
      <alignment horizontal="center" vertical="center" wrapText="1"/>
      <protection/>
    </xf>
    <xf numFmtId="44" fontId="1" fillId="0" borderId="17" xfId="0" applyNumberFormat="1" applyFont="1" applyBorder="1" applyAlignment="1" applyProtection="1">
      <alignment horizontal="center" vertical="center" wrapText="1"/>
      <protection/>
    </xf>
    <xf numFmtId="44" fontId="1" fillId="0" borderId="18" xfId="0" applyNumberFormat="1" applyFont="1" applyBorder="1" applyAlignment="1" applyProtection="1">
      <alignment horizontal="center" vertical="center" wrapText="1"/>
      <protection/>
    </xf>
    <xf numFmtId="44" fontId="1" fillId="0" borderId="19" xfId="0" applyNumberFormat="1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7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54" fillId="35" borderId="22" xfId="0" applyFont="1" applyFill="1" applyBorder="1" applyAlignment="1">
      <alignment wrapText="1"/>
    </xf>
    <xf numFmtId="0" fontId="54" fillId="35" borderId="23" xfId="0" applyFont="1" applyFill="1" applyBorder="1" applyAlignment="1">
      <alignment horizontal="center" vertical="center" wrapText="1"/>
    </xf>
    <xf numFmtId="0" fontId="54" fillId="35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0" xfId="0" applyFont="1" applyBorder="1" applyAlignment="1" applyProtection="1">
      <alignment/>
      <protection locked="0"/>
    </xf>
    <xf numFmtId="1" fontId="54" fillId="36" borderId="25" xfId="0" applyNumberFormat="1" applyFont="1" applyFill="1" applyBorder="1" applyAlignment="1" applyProtection="1">
      <alignment wrapText="1"/>
      <protection locked="0"/>
    </xf>
    <xf numFmtId="0" fontId="54" fillId="37" borderId="24" xfId="0" applyFont="1" applyFill="1" applyBorder="1" applyAlignment="1">
      <alignment wrapText="1"/>
    </xf>
    <xf numFmtId="1" fontId="54" fillId="37" borderId="24" xfId="0" applyNumberFormat="1" applyFont="1" applyFill="1" applyBorder="1" applyAlignment="1">
      <alignment wrapText="1"/>
    </xf>
    <xf numFmtId="2" fontId="55" fillId="38" borderId="10" xfId="0" applyNumberFormat="1" applyFont="1" applyFill="1" applyBorder="1" applyAlignment="1">
      <alignment horizontal="center" vertical="center" wrapText="1"/>
    </xf>
    <xf numFmtId="183" fontId="55" fillId="38" borderId="10" xfId="0" applyNumberFormat="1" applyFont="1" applyFill="1" applyBorder="1" applyAlignment="1">
      <alignment horizontal="center" vertical="center" wrapText="1"/>
    </xf>
    <xf numFmtId="183" fontId="55" fillId="39" borderId="10" xfId="0" applyNumberFormat="1" applyFont="1" applyFill="1" applyBorder="1" applyAlignment="1">
      <alignment horizontal="center" vertical="center" wrapText="1"/>
    </xf>
    <xf numFmtId="183" fontId="56" fillId="35" borderId="26" xfId="0" applyNumberFormat="1" applyFont="1" applyFill="1" applyBorder="1" applyAlignment="1">
      <alignment/>
    </xf>
    <xf numFmtId="1" fontId="56" fillId="35" borderId="10" xfId="0" applyNumberFormat="1" applyFont="1" applyFill="1" applyBorder="1" applyAlignment="1">
      <alignment horizontal="center" vertical="center"/>
    </xf>
    <xf numFmtId="184" fontId="56" fillId="35" borderId="10" xfId="0" applyNumberFormat="1" applyFont="1" applyFill="1" applyBorder="1" applyAlignment="1">
      <alignment horizontal="center" vertical="center"/>
    </xf>
    <xf numFmtId="0" fontId="54" fillId="37" borderId="27" xfId="0" applyFont="1" applyFill="1" applyBorder="1" applyAlignment="1">
      <alignment wrapText="1"/>
    </xf>
    <xf numFmtId="44" fontId="0" fillId="0" borderId="0" xfId="0" applyNumberFormat="1" applyAlignment="1">
      <alignment/>
    </xf>
    <xf numFmtId="0" fontId="0" fillId="0" borderId="14" xfId="0" applyBorder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1" fillId="34" borderId="29" xfId="0" applyFont="1" applyFill="1" applyBorder="1" applyAlignment="1" applyProtection="1">
      <alignment horizontal="left" vertical="top"/>
      <protection/>
    </xf>
    <xf numFmtId="0" fontId="1" fillId="34" borderId="30" xfId="0" applyFont="1" applyFill="1" applyBorder="1" applyAlignment="1" applyProtection="1">
      <alignment horizontal="left" vertical="top"/>
      <protection/>
    </xf>
    <xf numFmtId="1" fontId="0" fillId="0" borderId="10" xfId="0" applyNumberFormat="1" applyBorder="1" applyAlignment="1">
      <alignment/>
    </xf>
    <xf numFmtId="3" fontId="54" fillId="36" borderId="25" xfId="0" applyNumberFormat="1" applyFont="1" applyFill="1" applyBorder="1" applyAlignment="1" applyProtection="1">
      <alignment wrapText="1"/>
      <protection locked="0"/>
    </xf>
    <xf numFmtId="1" fontId="0" fillId="0" borderId="0" xfId="0" applyNumberFormat="1" applyBorder="1" applyAlignment="1">
      <alignment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4" fontId="1" fillId="0" borderId="31" xfId="0" applyNumberFormat="1" applyFont="1" applyBorder="1" applyAlignment="1" applyProtection="1">
      <alignment horizontal="center" vertical="center" wrapText="1"/>
      <protection/>
    </xf>
    <xf numFmtId="44" fontId="1" fillId="0" borderId="32" xfId="0" applyNumberFormat="1" applyFont="1" applyBorder="1" applyAlignment="1" applyProtection="1">
      <alignment horizontal="center" vertical="center" wrapText="1"/>
      <protection/>
    </xf>
    <xf numFmtId="44" fontId="1" fillId="0" borderId="33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8" fillId="0" borderId="0" xfId="0" applyFont="1" applyAlignment="1">
      <alignment horizontal="left" vertical="top" wrapText="1"/>
    </xf>
    <xf numFmtId="0" fontId="58" fillId="0" borderId="34" xfId="0" applyFont="1" applyBorder="1" applyAlignment="1">
      <alignment horizontal="left" vertical="top" wrapText="1"/>
    </xf>
    <xf numFmtId="0" fontId="58" fillId="38" borderId="35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58" fillId="38" borderId="35" xfId="0" applyFont="1" applyFill="1" applyBorder="1" applyAlignment="1">
      <alignment horizontal="left" wrapText="1"/>
    </xf>
    <xf numFmtId="0" fontId="58" fillId="40" borderId="35" xfId="0" applyFont="1" applyFill="1" applyBorder="1" applyAlignment="1">
      <alignment wrapText="1"/>
    </xf>
    <xf numFmtId="0" fontId="58" fillId="38" borderId="35" xfId="0" applyFont="1" applyFill="1" applyBorder="1" applyAlignment="1">
      <alignment horizontal="justify" wrapText="1"/>
    </xf>
    <xf numFmtId="0" fontId="59" fillId="41" borderId="0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vertical="center"/>
    </xf>
    <xf numFmtId="0" fontId="58" fillId="42" borderId="0" xfId="0" applyFont="1" applyFill="1" applyAlignment="1">
      <alignment horizontal="left" vertical="top" wrapText="1"/>
    </xf>
    <xf numFmtId="0" fontId="58" fillId="42" borderId="0" xfId="0" applyFont="1" applyFill="1" applyBorder="1" applyAlignment="1">
      <alignment horizontal="left" vertical="top" wrapText="1"/>
    </xf>
    <xf numFmtId="0" fontId="0" fillId="42" borderId="0" xfId="0" applyFont="1" applyFill="1" applyAlignment="1">
      <alignment wrapText="1"/>
    </xf>
    <xf numFmtId="0" fontId="7" fillId="42" borderId="0" xfId="0" applyFont="1" applyFill="1" applyAlignment="1">
      <alignment wrapText="1"/>
    </xf>
    <xf numFmtId="0" fontId="0" fillId="42" borderId="0" xfId="0" applyFont="1" applyFill="1" applyAlignment="1">
      <alignment/>
    </xf>
    <xf numFmtId="49" fontId="1" fillId="7" borderId="20" xfId="0" applyNumberFormat="1" applyFont="1" applyFill="1" applyBorder="1" applyAlignment="1" applyProtection="1">
      <alignment horizontal="center" vertical="center" wrapText="1"/>
      <protection/>
    </xf>
    <xf numFmtId="44" fontId="1" fillId="0" borderId="36" xfId="0" applyNumberFormat="1" applyFont="1" applyBorder="1" applyAlignment="1" applyProtection="1">
      <alignment horizontal="center" vertical="center" wrapText="1"/>
      <protection/>
    </xf>
    <xf numFmtId="44" fontId="1" fillId="0" borderId="37" xfId="0" applyNumberFormat="1" applyFont="1" applyBorder="1" applyAlignment="1" applyProtection="1">
      <alignment horizontal="center" vertical="center" wrapText="1"/>
      <protection/>
    </xf>
    <xf numFmtId="44" fontId="1" fillId="0" borderId="38" xfId="0" applyNumberFormat="1" applyFont="1" applyBorder="1" applyAlignment="1" applyProtection="1">
      <alignment horizontal="center" vertical="center" wrapText="1"/>
      <protection/>
    </xf>
    <xf numFmtId="44" fontId="1" fillId="0" borderId="39" xfId="0" applyNumberFormat="1" applyFont="1" applyBorder="1" applyAlignment="1" applyProtection="1">
      <alignment horizontal="center" vertical="center" wrapText="1"/>
      <protection/>
    </xf>
    <xf numFmtId="44" fontId="1" fillId="0" borderId="40" xfId="0" applyNumberFormat="1" applyFont="1" applyBorder="1" applyAlignment="1" applyProtection="1">
      <alignment horizontal="center" vertical="center" wrapText="1"/>
      <protection/>
    </xf>
    <xf numFmtId="44" fontId="1" fillId="0" borderId="41" xfId="0" applyNumberFormat="1" applyFont="1" applyBorder="1" applyAlignment="1" applyProtection="1">
      <alignment horizontal="center" vertical="center" wrapText="1"/>
      <protection/>
    </xf>
    <xf numFmtId="49" fontId="1" fillId="43" borderId="20" xfId="0" applyNumberFormat="1" applyFont="1" applyFill="1" applyBorder="1" applyAlignment="1" applyProtection="1">
      <alignment horizontal="center" vertical="center" wrapText="1"/>
      <protection/>
    </xf>
    <xf numFmtId="12" fontId="1" fillId="43" borderId="21" xfId="0" applyNumberFormat="1" applyFont="1" applyFill="1" applyBorder="1" applyAlignment="1" applyProtection="1">
      <alignment horizontal="center" vertical="center" wrapText="1"/>
      <protection/>
    </xf>
    <xf numFmtId="49" fontId="1" fillId="19" borderId="21" xfId="0" applyNumberFormat="1" applyFont="1" applyFill="1" applyBorder="1" applyAlignment="1" applyProtection="1">
      <alignment horizontal="center" vertical="center" wrapText="1"/>
      <protection/>
    </xf>
    <xf numFmtId="49" fontId="1" fillId="19" borderId="20" xfId="0" applyNumberFormat="1" applyFont="1" applyFill="1" applyBorder="1" applyAlignment="1" applyProtection="1">
      <alignment horizontal="center" vertical="center" wrapText="1"/>
      <protection/>
    </xf>
    <xf numFmtId="49" fontId="1" fillId="34" borderId="30" xfId="0" applyNumberFormat="1" applyFont="1" applyFill="1" applyBorder="1" applyAlignment="1" applyProtection="1">
      <alignment horizontal="left" vertical="top"/>
      <protection/>
    </xf>
    <xf numFmtId="49" fontId="1" fillId="17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42" xfId="0" applyNumberFormat="1" applyBorder="1" applyAlignment="1">
      <alignment/>
    </xf>
    <xf numFmtId="49" fontId="1" fillId="7" borderId="21" xfId="0" applyNumberFormat="1" applyFont="1" applyFill="1" applyBorder="1" applyAlignment="1" applyProtection="1">
      <alignment horizontal="center" vertical="center" wrapText="1"/>
      <protection/>
    </xf>
    <xf numFmtId="49" fontId="1" fillId="17" borderId="21" xfId="0" applyNumberFormat="1" applyFont="1" applyFill="1" applyBorder="1" applyAlignment="1" applyProtection="1">
      <alignment horizontal="center" vertical="center" wrapText="1"/>
      <protection/>
    </xf>
    <xf numFmtId="184" fontId="60" fillId="44" borderId="43" xfId="0" applyNumberFormat="1" applyFont="1" applyFill="1" applyBorder="1" applyAlignment="1">
      <alignment horizontal="center" vertical="center"/>
    </xf>
    <xf numFmtId="184" fontId="60" fillId="45" borderId="44" xfId="0" applyNumberFormat="1" applyFont="1" applyFill="1" applyBorder="1" applyAlignment="1">
      <alignment horizontal="center" vertical="center"/>
    </xf>
    <xf numFmtId="2" fontId="55" fillId="38" borderId="26" xfId="0" applyNumberFormat="1" applyFont="1" applyFill="1" applyBorder="1" applyAlignment="1">
      <alignment horizontal="center" vertical="center"/>
    </xf>
    <xf numFmtId="2" fontId="60" fillId="44" borderId="22" xfId="0" applyNumberFormat="1" applyFont="1" applyFill="1" applyBorder="1" applyAlignment="1">
      <alignment/>
    </xf>
    <xf numFmtId="2" fontId="60" fillId="45" borderId="45" xfId="0" applyNumberFormat="1" applyFont="1" applyFill="1" applyBorder="1" applyAlignment="1">
      <alignment/>
    </xf>
    <xf numFmtId="1" fontId="60" fillId="44" borderId="43" xfId="0" applyNumberFormat="1" applyFont="1" applyFill="1" applyBorder="1" applyAlignment="1">
      <alignment horizontal="center" vertical="center"/>
    </xf>
    <xf numFmtId="1" fontId="60" fillId="45" borderId="44" xfId="0" applyNumberFormat="1" applyFont="1" applyFill="1" applyBorder="1" applyAlignment="1">
      <alignment horizontal="center" vertical="center"/>
    </xf>
    <xf numFmtId="183" fontId="55" fillId="39" borderId="11" xfId="0" applyNumberFormat="1" applyFont="1" applyFill="1" applyBorder="1" applyAlignment="1">
      <alignment horizontal="center" vertical="center" wrapText="1"/>
    </xf>
    <xf numFmtId="184" fontId="60" fillId="44" borderId="46" xfId="0" applyNumberFormat="1" applyFont="1" applyFill="1" applyBorder="1" applyAlignment="1">
      <alignment horizontal="center" vertical="center"/>
    </xf>
    <xf numFmtId="184" fontId="60" fillId="45" borderId="47" xfId="0" applyNumberFormat="1" applyFont="1" applyFill="1" applyBorder="1" applyAlignment="1">
      <alignment horizontal="center" vertical="center"/>
    </xf>
    <xf numFmtId="184" fontId="56" fillId="35" borderId="11" xfId="0" applyNumberFormat="1" applyFont="1" applyFill="1" applyBorder="1" applyAlignment="1">
      <alignment horizontal="center" vertical="center"/>
    </xf>
    <xf numFmtId="0" fontId="59" fillId="38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58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61" fillId="46" borderId="26" xfId="0" applyFont="1" applyFill="1" applyBorder="1" applyAlignment="1">
      <alignment horizontal="center" wrapText="1"/>
    </xf>
    <xf numFmtId="0" fontId="61" fillId="46" borderId="11" xfId="0" applyFont="1" applyFill="1" applyBorder="1" applyAlignment="1">
      <alignment horizontal="center" wrapText="1"/>
    </xf>
    <xf numFmtId="0" fontId="61" fillId="46" borderId="51" xfId="0" applyFont="1" applyFill="1" applyBorder="1" applyAlignment="1">
      <alignment horizontal="center" wrapText="1"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0" borderId="52" xfId="0" applyFont="1" applyBorder="1" applyAlignment="1" applyProtection="1">
      <alignment horizontal="left" vertical="center" wrapText="1"/>
      <protection/>
    </xf>
    <xf numFmtId="0" fontId="1" fillId="42" borderId="14" xfId="0" applyFont="1" applyFill="1" applyBorder="1" applyAlignment="1" applyProtection="1">
      <alignment horizontal="left" vertical="center" wrapText="1"/>
      <protection/>
    </xf>
    <xf numFmtId="0" fontId="1" fillId="42" borderId="32" xfId="0" applyFont="1" applyFill="1" applyBorder="1" applyAlignment="1" applyProtection="1">
      <alignment horizontal="left" vertical="center" wrapText="1"/>
      <protection/>
    </xf>
    <xf numFmtId="0" fontId="1" fillId="42" borderId="52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53" xfId="0" applyFont="1" applyFill="1" applyBorder="1" applyAlignment="1" applyProtection="1">
      <alignment horizontal="left" vertical="top"/>
      <protection/>
    </xf>
    <xf numFmtId="0" fontId="1" fillId="34" borderId="54" xfId="0" applyFont="1" applyFill="1" applyBorder="1" applyAlignment="1" applyProtection="1">
      <alignment horizontal="left" vertical="top"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1" fillId="0" borderId="55" xfId="0" applyFont="1" applyBorder="1" applyAlignment="1" applyProtection="1">
      <alignment horizontal="left" vertical="center" wrapText="1"/>
      <protection/>
    </xf>
    <xf numFmtId="0" fontId="1" fillId="0" borderId="56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1" fillId="47" borderId="57" xfId="0" applyFont="1" applyFill="1" applyBorder="1" applyAlignment="1" applyProtection="1">
      <alignment horizontal="center" vertical="center" wrapText="1"/>
      <protection/>
    </xf>
    <xf numFmtId="0" fontId="1" fillId="47" borderId="56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1" fillId="47" borderId="60" xfId="0" applyFont="1" applyFill="1" applyBorder="1" applyAlignment="1" applyProtection="1">
      <alignment horizontal="center" vertical="center" wrapText="1"/>
      <protection/>
    </xf>
    <xf numFmtId="0" fontId="1" fillId="47" borderId="61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Border="1" applyAlignment="1" applyProtection="1">
      <alignment horizontal="left" vertical="center" wrapText="1"/>
      <protection/>
    </xf>
    <xf numFmtId="0" fontId="1" fillId="47" borderId="21" xfId="0" applyFont="1" applyFill="1" applyBorder="1" applyAlignment="1" applyProtection="1">
      <alignment horizontal="center" vertical="center" wrapText="1"/>
      <protection/>
    </xf>
    <xf numFmtId="0" fontId="1" fillId="47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1" fillId="47" borderId="62" xfId="0" applyFont="1" applyFill="1" applyBorder="1" applyAlignment="1" applyProtection="1">
      <alignment horizontal="center" vertical="center" wrapText="1"/>
      <protection/>
    </xf>
    <xf numFmtId="0" fontId="1" fillId="47" borderId="63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Border="1" applyAlignment="1" applyProtection="1">
      <alignment horizontal="left" vertical="center" wrapText="1"/>
      <protection/>
    </xf>
    <xf numFmtId="0" fontId="1" fillId="0" borderId="63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26" borderId="60" xfId="0" applyFont="1" applyFill="1" applyBorder="1" applyAlignment="1" applyProtection="1">
      <alignment horizontal="center" vertical="center" wrapText="1"/>
      <protection/>
    </xf>
    <xf numFmtId="0" fontId="1" fillId="26" borderId="61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26" borderId="21" xfId="0" applyFont="1" applyFill="1" applyBorder="1" applyAlignment="1" applyProtection="1">
      <alignment horizontal="center" vertical="center" wrapText="1"/>
      <protection/>
    </xf>
    <xf numFmtId="0" fontId="1" fillId="26" borderId="20" xfId="0" applyFont="1" applyFill="1" applyBorder="1" applyAlignment="1" applyProtection="1">
      <alignment horizontal="center" vertical="center" wrapText="1"/>
      <protection/>
    </xf>
    <xf numFmtId="49" fontId="1" fillId="26" borderId="21" xfId="0" applyNumberFormat="1" applyFont="1" applyFill="1" applyBorder="1" applyAlignment="1" applyProtection="1">
      <alignment horizontal="center" vertical="center" wrapText="1"/>
      <protection/>
    </xf>
    <xf numFmtId="49" fontId="1" fillId="26" borderId="20" xfId="0" applyNumberFormat="1" applyFont="1" applyFill="1" applyBorder="1" applyAlignment="1" applyProtection="1">
      <alignment horizontal="center" vertical="center" wrapText="1"/>
      <protection/>
    </xf>
    <xf numFmtId="0" fontId="1" fillId="26" borderId="62" xfId="0" applyFont="1" applyFill="1" applyBorder="1" applyAlignment="1" applyProtection="1">
      <alignment horizontal="center" vertical="center" wrapText="1"/>
      <protection/>
    </xf>
    <xf numFmtId="0" fontId="1" fillId="26" borderId="63" xfId="0" applyFont="1" applyFill="1" applyBorder="1" applyAlignment="1" applyProtection="1">
      <alignment horizontal="center" vertical="center" wrapText="1"/>
      <protection/>
    </xf>
    <xf numFmtId="0" fontId="1" fillId="7" borderId="60" xfId="0" applyFont="1" applyFill="1" applyBorder="1" applyAlignment="1" applyProtection="1">
      <alignment horizontal="center" vertical="center" wrapText="1"/>
      <protection/>
    </xf>
    <xf numFmtId="0" fontId="1" fillId="7" borderId="61" xfId="0" applyFont="1" applyFill="1" applyBorder="1" applyAlignment="1" applyProtection="1">
      <alignment horizontal="center" vertical="center" wrapText="1"/>
      <protection/>
    </xf>
    <xf numFmtId="0" fontId="1" fillId="7" borderId="21" xfId="0" applyFont="1" applyFill="1" applyBorder="1" applyAlignment="1" applyProtection="1">
      <alignment horizontal="center" vertical="center" wrapText="1"/>
      <protection/>
    </xf>
    <xf numFmtId="0" fontId="1" fillId="7" borderId="20" xfId="0" applyFont="1" applyFill="1" applyBorder="1" applyAlignment="1" applyProtection="1">
      <alignment horizontal="center" vertical="center" wrapText="1"/>
      <protection/>
    </xf>
    <xf numFmtId="49" fontId="1" fillId="7" borderId="21" xfId="0" applyNumberFormat="1" applyFont="1" applyFill="1" applyBorder="1" applyAlignment="1" applyProtection="1">
      <alignment horizontal="center" vertical="center" wrapText="1"/>
      <protection/>
    </xf>
    <xf numFmtId="49" fontId="1" fillId="7" borderId="20" xfId="0" applyNumberFormat="1" applyFont="1" applyFill="1" applyBorder="1" applyAlignment="1" applyProtection="1">
      <alignment horizontal="center" vertical="center" wrapText="1"/>
      <protection/>
    </xf>
    <xf numFmtId="0" fontId="1" fillId="42" borderId="20" xfId="0" applyFont="1" applyFill="1" applyBorder="1" applyAlignment="1" applyProtection="1">
      <alignment horizontal="left" vertical="center" wrapText="1"/>
      <protection/>
    </xf>
    <xf numFmtId="49" fontId="1" fillId="0" borderId="52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0" fontId="1" fillId="7" borderId="62" xfId="0" applyFont="1" applyFill="1" applyBorder="1" applyAlignment="1" applyProtection="1">
      <alignment horizontal="center" vertical="center" wrapText="1"/>
      <protection/>
    </xf>
    <xf numFmtId="0" fontId="1" fillId="7" borderId="63" xfId="0" applyFont="1" applyFill="1" applyBorder="1" applyAlignment="1" applyProtection="1">
      <alignment horizontal="center" vertical="center" wrapText="1"/>
      <protection/>
    </xf>
    <xf numFmtId="0" fontId="1" fillId="14" borderId="60" xfId="0" applyFont="1" applyFill="1" applyBorder="1" applyAlignment="1" applyProtection="1">
      <alignment horizontal="center" vertical="center" wrapText="1"/>
      <protection/>
    </xf>
    <xf numFmtId="0" fontId="1" fillId="14" borderId="61" xfId="0" applyFont="1" applyFill="1" applyBorder="1" applyAlignment="1" applyProtection="1">
      <alignment horizontal="center" vertical="center" wrapText="1"/>
      <protection/>
    </xf>
    <xf numFmtId="0" fontId="1" fillId="14" borderId="21" xfId="0" applyFont="1" applyFill="1" applyBorder="1" applyAlignment="1" applyProtection="1">
      <alignment horizontal="center" vertical="center" wrapText="1"/>
      <protection/>
    </xf>
    <xf numFmtId="0" fontId="1" fillId="14" borderId="20" xfId="0" applyFont="1" applyFill="1" applyBorder="1" applyAlignment="1" applyProtection="1">
      <alignment horizontal="center" vertical="center" wrapText="1"/>
      <protection/>
    </xf>
    <xf numFmtId="0" fontId="1" fillId="14" borderId="62" xfId="0" applyFont="1" applyFill="1" applyBorder="1" applyAlignment="1" applyProtection="1">
      <alignment horizontal="center" vertical="center" wrapText="1"/>
      <protection/>
    </xf>
    <xf numFmtId="0" fontId="1" fillId="14" borderId="63" xfId="0" applyFont="1" applyFill="1" applyBorder="1" applyAlignment="1" applyProtection="1">
      <alignment horizontal="center" vertical="center" wrapText="1"/>
      <protection/>
    </xf>
    <xf numFmtId="0" fontId="1" fillId="48" borderId="60" xfId="0" applyFont="1" applyFill="1" applyBorder="1" applyAlignment="1" applyProtection="1">
      <alignment horizontal="center" vertical="center" wrapText="1"/>
      <protection/>
    </xf>
    <xf numFmtId="0" fontId="1" fillId="48" borderId="61" xfId="0" applyFont="1" applyFill="1" applyBorder="1" applyAlignment="1" applyProtection="1">
      <alignment horizontal="center" vertical="center" wrapText="1"/>
      <protection/>
    </xf>
    <xf numFmtId="0" fontId="1" fillId="48" borderId="57" xfId="0" applyFont="1" applyFill="1" applyBorder="1" applyAlignment="1" applyProtection="1">
      <alignment horizontal="center" vertical="center" wrapText="1"/>
      <protection/>
    </xf>
    <xf numFmtId="0" fontId="1" fillId="48" borderId="56" xfId="0" applyFont="1" applyFill="1" applyBorder="1" applyAlignment="1" applyProtection="1">
      <alignment horizontal="center" vertical="center" wrapText="1"/>
      <protection/>
    </xf>
    <xf numFmtId="0" fontId="1" fillId="48" borderId="21" xfId="0" applyFont="1" applyFill="1" applyBorder="1" applyAlignment="1" applyProtection="1">
      <alignment horizontal="center" vertical="center" wrapText="1"/>
      <protection/>
    </xf>
    <xf numFmtId="0" fontId="1" fillId="48" borderId="20" xfId="0" applyFont="1" applyFill="1" applyBorder="1" applyAlignment="1" applyProtection="1">
      <alignment horizontal="center" vertical="center" wrapText="1"/>
      <protection/>
    </xf>
    <xf numFmtId="49" fontId="1" fillId="48" borderId="21" xfId="0" applyNumberFormat="1" applyFont="1" applyFill="1" applyBorder="1" applyAlignment="1" applyProtection="1">
      <alignment horizontal="center" vertical="center" wrapText="1"/>
      <protection/>
    </xf>
    <xf numFmtId="49" fontId="1" fillId="48" borderId="20" xfId="0" applyNumberFormat="1" applyFont="1" applyFill="1" applyBorder="1" applyAlignment="1" applyProtection="1">
      <alignment horizontal="center" vertical="center" wrapText="1"/>
      <protection/>
    </xf>
    <xf numFmtId="0" fontId="1" fillId="48" borderId="62" xfId="0" applyFont="1" applyFill="1" applyBorder="1" applyAlignment="1" applyProtection="1">
      <alignment horizontal="center" vertical="center" wrapText="1"/>
      <protection/>
    </xf>
    <xf numFmtId="0" fontId="1" fillId="48" borderId="63" xfId="0" applyFont="1" applyFill="1" applyBorder="1" applyAlignment="1" applyProtection="1">
      <alignment horizontal="center" vertical="center" wrapText="1"/>
      <protection/>
    </xf>
    <xf numFmtId="0" fontId="1" fillId="17" borderId="60" xfId="0" applyFont="1" applyFill="1" applyBorder="1" applyAlignment="1" applyProtection="1">
      <alignment horizontal="center" vertical="center" wrapText="1"/>
      <protection/>
    </xf>
    <xf numFmtId="0" fontId="1" fillId="17" borderId="61" xfId="0" applyFont="1" applyFill="1" applyBorder="1" applyAlignment="1" applyProtection="1">
      <alignment horizontal="center" vertical="center" wrapText="1"/>
      <protection/>
    </xf>
    <xf numFmtId="0" fontId="1" fillId="17" borderId="21" xfId="0" applyFont="1" applyFill="1" applyBorder="1" applyAlignment="1" applyProtection="1">
      <alignment horizontal="center" vertical="center" wrapText="1"/>
      <protection/>
    </xf>
    <xf numFmtId="0" fontId="1" fillId="17" borderId="20" xfId="0" applyFont="1" applyFill="1" applyBorder="1" applyAlignment="1" applyProtection="1">
      <alignment horizontal="center" vertical="center" wrapText="1"/>
      <protection/>
    </xf>
    <xf numFmtId="49" fontId="1" fillId="17" borderId="21" xfId="0" applyNumberFormat="1" applyFont="1" applyFill="1" applyBorder="1" applyAlignment="1" applyProtection="1">
      <alignment horizontal="center" vertical="center" wrapText="1"/>
      <protection/>
    </xf>
    <xf numFmtId="49" fontId="1" fillId="17" borderId="20" xfId="0" applyNumberFormat="1" applyFont="1" applyFill="1" applyBorder="1" applyAlignment="1" applyProtection="1">
      <alignment horizontal="center" vertical="center" wrapText="1"/>
      <protection/>
    </xf>
    <xf numFmtId="0" fontId="1" fillId="17" borderId="62" xfId="0" applyFont="1" applyFill="1" applyBorder="1" applyAlignment="1" applyProtection="1">
      <alignment horizontal="center" vertical="center" wrapText="1"/>
      <protection/>
    </xf>
    <xf numFmtId="0" fontId="1" fillId="17" borderId="63" xfId="0" applyFont="1" applyFill="1" applyBorder="1" applyAlignment="1" applyProtection="1">
      <alignment horizontal="center" vertical="center" wrapText="1"/>
      <protection/>
    </xf>
    <xf numFmtId="0" fontId="1" fillId="19" borderId="60" xfId="0" applyFont="1" applyFill="1" applyBorder="1" applyAlignment="1" applyProtection="1">
      <alignment horizontal="center" vertical="center" wrapText="1"/>
      <protection/>
    </xf>
    <xf numFmtId="0" fontId="1" fillId="19" borderId="61" xfId="0" applyFont="1" applyFill="1" applyBorder="1" applyAlignment="1" applyProtection="1">
      <alignment horizontal="center" vertical="center" wrapText="1"/>
      <protection/>
    </xf>
    <xf numFmtId="0" fontId="1" fillId="19" borderId="21" xfId="0" applyFont="1" applyFill="1" applyBorder="1" applyAlignment="1" applyProtection="1">
      <alignment horizontal="center" vertical="center" wrapText="1"/>
      <protection/>
    </xf>
    <xf numFmtId="0" fontId="1" fillId="19" borderId="20" xfId="0" applyFont="1" applyFill="1" applyBorder="1" applyAlignment="1" applyProtection="1">
      <alignment horizontal="center" vertical="center" wrapText="1"/>
      <protection/>
    </xf>
    <xf numFmtId="49" fontId="1" fillId="19" borderId="21" xfId="0" applyNumberFormat="1" applyFont="1" applyFill="1" applyBorder="1" applyAlignment="1" applyProtection="1">
      <alignment horizontal="center" vertical="center" wrapText="1"/>
      <protection/>
    </xf>
    <xf numFmtId="49" fontId="1" fillId="19" borderId="20" xfId="0" applyNumberFormat="1" applyFont="1" applyFill="1" applyBorder="1" applyAlignment="1" applyProtection="1">
      <alignment horizontal="center" vertical="center" wrapText="1"/>
      <protection/>
    </xf>
    <xf numFmtId="0" fontId="1" fillId="19" borderId="62" xfId="0" applyFont="1" applyFill="1" applyBorder="1" applyAlignment="1" applyProtection="1">
      <alignment horizontal="center" vertical="center" wrapText="1"/>
      <protection/>
    </xf>
    <xf numFmtId="0" fontId="1" fillId="19" borderId="63" xfId="0" applyFont="1" applyFill="1" applyBorder="1" applyAlignment="1" applyProtection="1">
      <alignment horizontal="center" vertical="center" wrapText="1"/>
      <protection/>
    </xf>
    <xf numFmtId="0" fontId="1" fillId="43" borderId="60" xfId="0" applyFont="1" applyFill="1" applyBorder="1" applyAlignment="1" applyProtection="1">
      <alignment horizontal="center" vertical="center" wrapText="1"/>
      <protection/>
    </xf>
    <xf numFmtId="0" fontId="1" fillId="43" borderId="61" xfId="0" applyFont="1" applyFill="1" applyBorder="1" applyAlignment="1" applyProtection="1">
      <alignment horizontal="center" vertical="center" wrapText="1"/>
      <protection/>
    </xf>
    <xf numFmtId="0" fontId="1" fillId="43" borderId="21" xfId="0" applyFont="1" applyFill="1" applyBorder="1" applyAlignment="1" applyProtection="1">
      <alignment horizontal="center" vertical="center" wrapText="1"/>
      <protection/>
    </xf>
    <xf numFmtId="0" fontId="1" fillId="43" borderId="20" xfId="0" applyFont="1" applyFill="1" applyBorder="1" applyAlignment="1" applyProtection="1">
      <alignment horizontal="center" vertical="center" wrapText="1"/>
      <protection/>
    </xf>
    <xf numFmtId="49" fontId="1" fillId="43" borderId="21" xfId="0" applyNumberFormat="1" applyFont="1" applyFill="1" applyBorder="1" applyAlignment="1" applyProtection="1">
      <alignment horizontal="center" vertical="center" wrapText="1"/>
      <protection/>
    </xf>
    <xf numFmtId="49" fontId="1" fillId="43" borderId="20" xfId="0" applyNumberFormat="1" applyFont="1" applyFill="1" applyBorder="1" applyAlignment="1" applyProtection="1">
      <alignment horizontal="center" vertical="center" wrapText="1"/>
      <protection/>
    </xf>
    <xf numFmtId="0" fontId="1" fillId="43" borderId="62" xfId="0" applyFont="1" applyFill="1" applyBorder="1" applyAlignment="1" applyProtection="1">
      <alignment horizontal="center" vertical="center" wrapText="1"/>
      <protection/>
    </xf>
    <xf numFmtId="0" fontId="1" fillId="43" borderId="63" xfId="0" applyFont="1" applyFill="1" applyBorder="1" applyAlignment="1" applyProtection="1">
      <alignment horizontal="center" vertical="center" wrapText="1"/>
      <protection/>
    </xf>
    <xf numFmtId="0" fontId="1" fillId="49" borderId="60" xfId="0" applyFont="1" applyFill="1" applyBorder="1" applyAlignment="1" applyProtection="1">
      <alignment horizontal="center" vertical="center" wrapText="1"/>
      <protection/>
    </xf>
    <xf numFmtId="0" fontId="1" fillId="49" borderId="61" xfId="0" applyFont="1" applyFill="1" applyBorder="1" applyAlignment="1" applyProtection="1">
      <alignment horizontal="center" vertical="center" wrapText="1"/>
      <protection/>
    </xf>
    <xf numFmtId="0" fontId="1" fillId="49" borderId="21" xfId="0" applyFont="1" applyFill="1" applyBorder="1" applyAlignment="1" applyProtection="1">
      <alignment horizontal="center" vertical="center" wrapText="1"/>
      <protection/>
    </xf>
    <xf numFmtId="0" fontId="1" fillId="49" borderId="20" xfId="0" applyFont="1" applyFill="1" applyBorder="1" applyAlignment="1" applyProtection="1">
      <alignment horizontal="center" vertical="center" wrapText="1"/>
      <protection/>
    </xf>
    <xf numFmtId="0" fontId="1" fillId="49" borderId="62" xfId="0" applyFont="1" applyFill="1" applyBorder="1" applyAlignment="1" applyProtection="1">
      <alignment horizontal="center" vertical="center" wrapText="1"/>
      <protection/>
    </xf>
    <xf numFmtId="0" fontId="1" fillId="49" borderId="63" xfId="0" applyFont="1" applyFill="1" applyBorder="1" applyAlignment="1" applyProtection="1">
      <alignment horizontal="center" vertical="center" wrapText="1"/>
      <protection/>
    </xf>
    <xf numFmtId="49" fontId="1" fillId="14" borderId="21" xfId="0" applyNumberFormat="1" applyFont="1" applyFill="1" applyBorder="1" applyAlignment="1" applyProtection="1">
      <alignment horizontal="center" vertical="center" wrapText="1"/>
      <protection/>
    </xf>
    <xf numFmtId="49" fontId="1" fillId="14" borderId="20" xfId="0" applyNumberFormat="1" applyFont="1" applyFill="1" applyBorder="1" applyAlignment="1" applyProtection="1">
      <alignment horizontal="center" vertical="center" wrapText="1"/>
      <protection/>
    </xf>
    <xf numFmtId="0" fontId="1" fillId="50" borderId="60" xfId="0" applyFont="1" applyFill="1" applyBorder="1" applyAlignment="1" applyProtection="1">
      <alignment horizontal="center" vertical="center" wrapText="1"/>
      <protection/>
    </xf>
    <xf numFmtId="0" fontId="1" fillId="50" borderId="61" xfId="0" applyFont="1" applyFill="1" applyBorder="1" applyAlignment="1" applyProtection="1">
      <alignment horizontal="center" vertical="center" wrapText="1"/>
      <protection/>
    </xf>
    <xf numFmtId="0" fontId="1" fillId="50" borderId="21" xfId="0" applyFont="1" applyFill="1" applyBorder="1" applyAlignment="1" applyProtection="1">
      <alignment horizontal="center" vertical="center" wrapText="1"/>
      <protection/>
    </xf>
    <xf numFmtId="0" fontId="1" fillId="5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0" fontId="2" fillId="34" borderId="59" xfId="0" applyFont="1" applyFill="1" applyBorder="1" applyAlignment="1" applyProtection="1">
      <alignment horizontal="center" vertical="center" wrapText="1"/>
      <protection/>
    </xf>
    <xf numFmtId="0" fontId="2" fillId="34" borderId="66" xfId="0" applyFont="1" applyFill="1" applyBorder="1" applyAlignment="1" applyProtection="1">
      <alignment horizontal="center" vertical="center" wrapText="1"/>
      <protection/>
    </xf>
    <xf numFmtId="0" fontId="2" fillId="34" borderId="5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top"/>
      <protection/>
    </xf>
    <xf numFmtId="0" fontId="1" fillId="34" borderId="29" xfId="0" applyFont="1" applyFill="1" applyBorder="1" applyAlignment="1" applyProtection="1">
      <alignment horizontal="left" vertical="top"/>
      <protection/>
    </xf>
    <xf numFmtId="0" fontId="1" fillId="34" borderId="30" xfId="0" applyFont="1" applyFill="1" applyBorder="1" applyAlignment="1" applyProtection="1">
      <alignment horizontal="left" vertical="top"/>
      <protection/>
    </xf>
    <xf numFmtId="0" fontId="1" fillId="34" borderId="67" xfId="0" applyFont="1" applyFill="1" applyBorder="1" applyAlignment="1" applyProtection="1">
      <alignment horizontal="left" vertical="top"/>
      <protection/>
    </xf>
    <xf numFmtId="0" fontId="1" fillId="34" borderId="68" xfId="0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right" vertical="center" wrapText="1"/>
      <protection/>
    </xf>
    <xf numFmtId="0" fontId="1" fillId="0" borderId="30" xfId="0" applyFont="1" applyBorder="1" applyAlignment="1" applyProtection="1">
      <alignment horizontal="right" vertical="center" wrapText="1"/>
      <protection/>
    </xf>
    <xf numFmtId="0" fontId="1" fillId="0" borderId="68" xfId="0" applyFont="1" applyBorder="1" applyAlignment="1" applyProtection="1">
      <alignment horizontal="right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59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6</xdr:row>
      <xdr:rowOff>142875</xdr:rowOff>
    </xdr:from>
    <xdr:to>
      <xdr:col>7</xdr:col>
      <xdr:colOff>619125</xdr:colOff>
      <xdr:row>11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781175"/>
          <a:ext cx="6372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14</xdr:row>
      <xdr:rowOff>76200</xdr:rowOff>
    </xdr:from>
    <xdr:to>
      <xdr:col>7</xdr:col>
      <xdr:colOff>628650</xdr:colOff>
      <xdr:row>23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3486150"/>
          <a:ext cx="63627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29</xdr:row>
      <xdr:rowOff>47625</xdr:rowOff>
    </xdr:from>
    <xdr:to>
      <xdr:col>7</xdr:col>
      <xdr:colOff>666750</xdr:colOff>
      <xdr:row>41</xdr:row>
      <xdr:rowOff>38100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86200" y="7048500"/>
          <a:ext cx="63817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43</xdr:row>
      <xdr:rowOff>133350</xdr:rowOff>
    </xdr:from>
    <xdr:to>
      <xdr:col>7</xdr:col>
      <xdr:colOff>666750</xdr:colOff>
      <xdr:row>47</xdr:row>
      <xdr:rowOff>133350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10210800"/>
          <a:ext cx="6362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381000</xdr:colOff>
      <xdr:row>72</xdr:row>
      <xdr:rowOff>114300</xdr:rowOff>
    </xdr:to>
    <xdr:sp>
      <xdr:nvSpPr>
        <xdr:cNvPr id="5" name="Down Arrow 4"/>
        <xdr:cNvSpPr>
          <a:spLocks/>
        </xdr:cNvSpPr>
      </xdr:nvSpPr>
      <xdr:spPr>
        <a:xfrm>
          <a:off x="5800725" y="15687675"/>
          <a:ext cx="381000" cy="1314450"/>
        </a:xfrm>
        <a:prstGeom prst="downArrow">
          <a:avLst>
            <a:gd name="adj" fmla="val 35504"/>
          </a:avLst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3</xdr:row>
      <xdr:rowOff>28575</xdr:rowOff>
    </xdr:from>
    <xdr:to>
      <xdr:col>4</xdr:col>
      <xdr:colOff>609600</xdr:colOff>
      <xdr:row>7</xdr:row>
      <xdr:rowOff>28575</xdr:rowOff>
    </xdr:to>
    <xdr:sp>
      <xdr:nvSpPr>
        <xdr:cNvPr id="6" name="Down Arrow 4"/>
        <xdr:cNvSpPr>
          <a:spLocks/>
        </xdr:cNvSpPr>
      </xdr:nvSpPr>
      <xdr:spPr>
        <a:xfrm>
          <a:off x="6029325" y="1019175"/>
          <a:ext cx="381000" cy="1057275"/>
        </a:xfrm>
        <a:prstGeom prst="downArrow">
          <a:avLst>
            <a:gd name="adj" fmla="val 31967"/>
          </a:avLst>
        </a:prstGeom>
        <a:solidFill>
          <a:srgbClr val="FF0000"/>
        </a:soli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523875</xdr:rowOff>
    </xdr:from>
    <xdr:to>
      <xdr:col>6</xdr:col>
      <xdr:colOff>1495425</xdr:colOff>
      <xdr:row>18</xdr:row>
      <xdr:rowOff>76200</xdr:rowOff>
    </xdr:to>
    <xdr:sp>
      <xdr:nvSpPr>
        <xdr:cNvPr id="7" name="Down Arrow 4"/>
        <xdr:cNvSpPr>
          <a:spLocks/>
        </xdr:cNvSpPr>
      </xdr:nvSpPr>
      <xdr:spPr>
        <a:xfrm rot="2804982">
          <a:off x="8324850" y="4533900"/>
          <a:ext cx="1209675" cy="352425"/>
        </a:xfrm>
        <a:prstGeom prst="downArrow">
          <a:avLst>
            <a:gd name="adj" fmla="val 35379"/>
          </a:avLst>
        </a:prstGeom>
        <a:solidFill>
          <a:srgbClr val="FF0000"/>
        </a:soli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35</xdr:row>
      <xdr:rowOff>95250</xdr:rowOff>
    </xdr:from>
    <xdr:to>
      <xdr:col>8</xdr:col>
      <xdr:colOff>609600</xdr:colOff>
      <xdr:row>37</xdr:row>
      <xdr:rowOff>47625</xdr:rowOff>
    </xdr:to>
    <xdr:sp>
      <xdr:nvSpPr>
        <xdr:cNvPr id="8" name="Down Arrow 4"/>
        <xdr:cNvSpPr>
          <a:spLocks/>
        </xdr:cNvSpPr>
      </xdr:nvSpPr>
      <xdr:spPr>
        <a:xfrm rot="2804982">
          <a:off x="9963150" y="8572500"/>
          <a:ext cx="1209675" cy="352425"/>
        </a:xfrm>
        <a:prstGeom prst="downArrow">
          <a:avLst>
            <a:gd name="adj" fmla="val 35379"/>
          </a:avLst>
        </a:prstGeom>
        <a:solidFill>
          <a:srgbClr val="FF0000"/>
        </a:soli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85725</xdr:rowOff>
    </xdr:from>
    <xdr:to>
      <xdr:col>8</xdr:col>
      <xdr:colOff>514350</xdr:colOff>
      <xdr:row>35</xdr:row>
      <xdr:rowOff>38100</xdr:rowOff>
    </xdr:to>
    <xdr:sp>
      <xdr:nvSpPr>
        <xdr:cNvPr id="9" name="Down Arrow 4"/>
        <xdr:cNvSpPr>
          <a:spLocks/>
        </xdr:cNvSpPr>
      </xdr:nvSpPr>
      <xdr:spPr>
        <a:xfrm rot="2804982">
          <a:off x="9867900" y="8162925"/>
          <a:ext cx="1209675" cy="352425"/>
        </a:xfrm>
        <a:prstGeom prst="downArrow">
          <a:avLst>
            <a:gd name="adj" fmla="val 35379"/>
          </a:avLst>
        </a:prstGeom>
        <a:solidFill>
          <a:srgbClr val="FF0000"/>
        </a:soli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18</xdr:row>
      <xdr:rowOff>57150</xdr:rowOff>
    </xdr:from>
    <xdr:to>
      <xdr:col>6</xdr:col>
      <xdr:colOff>1552575</xdr:colOff>
      <xdr:row>20</xdr:row>
      <xdr:rowOff>19050</xdr:rowOff>
    </xdr:to>
    <xdr:sp>
      <xdr:nvSpPr>
        <xdr:cNvPr id="10" name="Down Arrow 4"/>
        <xdr:cNvSpPr>
          <a:spLocks/>
        </xdr:cNvSpPr>
      </xdr:nvSpPr>
      <xdr:spPr>
        <a:xfrm rot="2804982">
          <a:off x="8382000" y="4867275"/>
          <a:ext cx="1209675" cy="352425"/>
        </a:xfrm>
        <a:prstGeom prst="downArrow">
          <a:avLst>
            <a:gd name="adj" fmla="val 35379"/>
          </a:avLst>
        </a:prstGeom>
        <a:solidFill>
          <a:srgbClr val="FF0000"/>
        </a:soli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676275</xdr:colOff>
      <xdr:row>46</xdr:row>
      <xdr:rowOff>323850</xdr:rowOff>
    </xdr:from>
    <xdr:to>
      <xdr:col>7</xdr:col>
      <xdr:colOff>914400</xdr:colOff>
      <xdr:row>47</xdr:row>
      <xdr:rowOff>38100</xdr:rowOff>
    </xdr:to>
    <xdr:sp>
      <xdr:nvSpPr>
        <xdr:cNvPr id="11" name="Chave direita 14"/>
        <xdr:cNvSpPr>
          <a:spLocks/>
        </xdr:cNvSpPr>
      </xdr:nvSpPr>
      <xdr:spPr>
        <a:xfrm>
          <a:off x="10277475" y="11144250"/>
          <a:ext cx="238125" cy="39052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2590800</xdr:colOff>
      <xdr:row>0</xdr:row>
      <xdr:rowOff>762000</xdr:rowOff>
    </xdr:to>
    <xdr:pic>
      <xdr:nvPicPr>
        <xdr:cNvPr id="1" name="image2.png" descr="logo pmf sau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71750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4</xdr:col>
      <xdr:colOff>1885950</xdr:colOff>
      <xdr:row>0</xdr:row>
      <xdr:rowOff>704850</xdr:rowOff>
    </xdr:to>
    <xdr:pic>
      <xdr:nvPicPr>
        <xdr:cNvPr id="1" name="image2.png" descr="logo pmf saud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695700" cy="685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9"/>
  <sheetViews>
    <sheetView zoomScalePageLayoutView="0" workbookViewId="0" topLeftCell="A1">
      <selection activeCell="I53" sqref="I53"/>
    </sheetView>
  </sheetViews>
  <sheetFormatPr defaultColWidth="14.421875" defaultRowHeight="15" customHeight="1"/>
  <cols>
    <col min="1" max="1" width="44.8515625" style="18" customWidth="1"/>
    <col min="2" max="2" width="17.140625" style="18" customWidth="1"/>
    <col min="3" max="3" width="17.7109375" style="18" customWidth="1"/>
    <col min="4" max="4" width="7.28125" style="18" customWidth="1"/>
    <col min="5" max="5" width="19.140625" style="18" customWidth="1"/>
    <col min="6" max="6" width="14.421875" style="18" customWidth="1"/>
    <col min="7" max="7" width="23.421875" style="18" customWidth="1"/>
    <col min="8" max="16384" width="14.421875" style="18" customWidth="1"/>
  </cols>
  <sheetData>
    <row r="1" spans="1:26" ht="0.75" customHeight="1" thickBot="1">
      <c r="A1" s="47"/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  <c r="U1" s="49"/>
      <c r="V1" s="49"/>
      <c r="W1" s="49"/>
      <c r="X1" s="49"/>
      <c r="Y1" s="49"/>
      <c r="Z1" s="49"/>
    </row>
    <row r="2" spans="1:26" ht="56.25" customHeight="1" thickBot="1">
      <c r="A2" s="92" t="s">
        <v>950</v>
      </c>
      <c r="B2" s="93"/>
      <c r="C2" s="93"/>
      <c r="D2" s="93"/>
      <c r="E2" s="93"/>
      <c r="F2" s="93"/>
      <c r="G2" s="94"/>
      <c r="H2" s="50"/>
      <c r="I2" s="50"/>
      <c r="J2" s="50"/>
      <c r="K2" s="50"/>
      <c r="L2" s="51"/>
      <c r="M2" s="48"/>
      <c r="N2" s="48"/>
      <c r="O2" s="48"/>
      <c r="P2" s="48"/>
      <c r="Q2" s="48"/>
      <c r="R2" s="48"/>
      <c r="S2" s="49"/>
      <c r="T2" s="49"/>
      <c r="U2" s="49"/>
      <c r="V2" s="49"/>
      <c r="W2" s="49"/>
      <c r="X2" s="49"/>
      <c r="Y2" s="49"/>
      <c r="Z2" s="49"/>
    </row>
    <row r="3" spans="1:26" s="64" customFormat="1" ht="21" customHeight="1">
      <c r="A3" s="58"/>
      <c r="B3" s="59"/>
      <c r="C3" s="59"/>
      <c r="D3" s="59"/>
      <c r="E3" s="59"/>
      <c r="F3" s="59"/>
      <c r="G3" s="59"/>
      <c r="H3" s="60"/>
      <c r="I3" s="60"/>
      <c r="J3" s="60"/>
      <c r="K3" s="60"/>
      <c r="L3" s="61"/>
      <c r="M3" s="62"/>
      <c r="N3" s="62"/>
      <c r="O3" s="62"/>
      <c r="P3" s="62"/>
      <c r="Q3" s="62"/>
      <c r="R3" s="62"/>
      <c r="S3" s="63"/>
      <c r="T3" s="63"/>
      <c r="U3" s="63"/>
      <c r="V3" s="63"/>
      <c r="W3" s="63"/>
      <c r="X3" s="63"/>
      <c r="Y3" s="63"/>
      <c r="Z3" s="63"/>
    </row>
    <row r="4" spans="1:26" s="64" customFormat="1" ht="20.25" customHeight="1">
      <c r="A4" s="58"/>
      <c r="B4" s="59"/>
      <c r="C4" s="59"/>
      <c r="D4" s="59"/>
      <c r="E4" s="59"/>
      <c r="F4" s="59"/>
      <c r="G4" s="59"/>
      <c r="H4" s="60"/>
      <c r="I4" s="60"/>
      <c r="J4" s="60"/>
      <c r="K4" s="60"/>
      <c r="L4" s="61"/>
      <c r="M4" s="62"/>
      <c r="N4" s="62"/>
      <c r="O4" s="62"/>
      <c r="P4" s="62"/>
      <c r="Q4" s="62"/>
      <c r="R4" s="62"/>
      <c r="S4" s="63"/>
      <c r="T4" s="63"/>
      <c r="U4" s="63"/>
      <c r="V4" s="63"/>
      <c r="W4" s="63"/>
      <c r="X4" s="63"/>
      <c r="Y4" s="63"/>
      <c r="Z4" s="63"/>
    </row>
    <row r="6" spans="1:26" ht="15.7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9"/>
      <c r="U6" s="49"/>
      <c r="V6" s="49"/>
      <c r="W6" s="49"/>
      <c r="X6" s="49"/>
      <c r="Y6" s="49"/>
      <c r="Z6" s="49"/>
    </row>
    <row r="7" spans="1:26" ht="32.25" customHeight="1" thickBot="1">
      <c r="A7" s="52" t="s">
        <v>948</v>
      </c>
      <c r="B7" s="95"/>
      <c r="C7" s="96"/>
      <c r="D7" s="96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  <c r="T7" s="49"/>
      <c r="U7" s="49"/>
      <c r="V7" s="49"/>
      <c r="W7" s="49"/>
      <c r="X7" s="49"/>
      <c r="Y7" s="49"/>
      <c r="Z7" s="49"/>
    </row>
    <row r="8" spans="1:26" ht="15">
      <c r="A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49"/>
      <c r="U8" s="49"/>
      <c r="V8" s="49"/>
      <c r="W8" s="49"/>
      <c r="X8" s="49"/>
      <c r="Y8" s="49"/>
      <c r="Z8" s="49"/>
    </row>
    <row r="9" spans="1:26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49"/>
      <c r="U9" s="49"/>
      <c r="V9" s="49"/>
      <c r="W9" s="49"/>
      <c r="X9" s="49"/>
      <c r="Y9" s="49"/>
      <c r="Z9" s="49"/>
    </row>
    <row r="10" spans="1:26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  <c r="T10" s="49"/>
      <c r="U10" s="49"/>
      <c r="V10" s="49"/>
      <c r="W10" s="49"/>
      <c r="X10" s="49"/>
      <c r="Y10" s="49"/>
      <c r="Z10" s="49"/>
    </row>
    <row r="11" spans="1:26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9"/>
      <c r="V11" s="49"/>
      <c r="W11" s="49"/>
      <c r="X11" s="49"/>
      <c r="Y11" s="49"/>
      <c r="Z11" s="49"/>
    </row>
    <row r="12" spans="1:26" ht="15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9"/>
      <c r="V12" s="49"/>
      <c r="W12" s="49"/>
      <c r="X12" s="49"/>
      <c r="Y12" s="49"/>
      <c r="Z12" s="49"/>
    </row>
    <row r="13" spans="1:26" ht="15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  <c r="T13" s="49"/>
      <c r="U13" s="49"/>
      <c r="V13" s="49"/>
      <c r="W13" s="49"/>
      <c r="X13" s="49"/>
      <c r="Y13" s="49"/>
      <c r="Z13" s="49"/>
    </row>
    <row r="14" spans="1:26" ht="15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9"/>
      <c r="T14" s="49"/>
      <c r="U14" s="49"/>
      <c r="V14" s="49"/>
      <c r="W14" s="49"/>
      <c r="X14" s="49"/>
      <c r="Y14" s="49"/>
      <c r="Z14" s="49"/>
    </row>
    <row r="15" spans="1:26" ht="15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49"/>
      <c r="U15" s="49"/>
      <c r="V15" s="49"/>
      <c r="W15" s="49"/>
      <c r="X15" s="49"/>
      <c r="Y15" s="49"/>
      <c r="Z15" s="49"/>
    </row>
    <row r="16" spans="1:26" ht="15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9"/>
      <c r="V16" s="49"/>
      <c r="W16" s="49"/>
      <c r="X16" s="49"/>
      <c r="Y16" s="49"/>
      <c r="Z16" s="49"/>
    </row>
    <row r="17" spans="1:26" ht="15.75" customHeight="1" thickBot="1">
      <c r="A17" s="48"/>
      <c r="B17" s="48"/>
      <c r="C17" s="48"/>
      <c r="D17" s="48"/>
      <c r="E17" s="5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49"/>
      <c r="U17" s="49"/>
      <c r="V17" s="49"/>
      <c r="W17" s="49"/>
      <c r="X17" s="49"/>
      <c r="Y17" s="49"/>
      <c r="Z17" s="49"/>
    </row>
    <row r="18" spans="1:26" ht="63" customHeight="1" thickBot="1">
      <c r="A18" s="57" t="s">
        <v>954</v>
      </c>
      <c r="B18" s="97"/>
      <c r="C18" s="96"/>
      <c r="D18" s="96"/>
      <c r="E18" s="96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49"/>
      <c r="U18" s="49"/>
      <c r="V18" s="49"/>
      <c r="W18" s="49"/>
      <c r="X18" s="49"/>
      <c r="Y18" s="49"/>
      <c r="Z18" s="49"/>
    </row>
    <row r="19" spans="1:26" ht="15">
      <c r="A19" s="48"/>
      <c r="B19" s="54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49"/>
      <c r="U19" s="49"/>
      <c r="V19" s="49"/>
      <c r="W19" s="49"/>
      <c r="X19" s="49"/>
      <c r="Y19" s="49"/>
      <c r="Z19" s="49"/>
    </row>
    <row r="20" spans="1:26" ht="15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49"/>
      <c r="U20" s="49"/>
      <c r="V20" s="49"/>
      <c r="W20" s="49"/>
      <c r="X20" s="49"/>
      <c r="Y20" s="49"/>
      <c r="Z20" s="49"/>
    </row>
    <row r="21" spans="1:26" ht="15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49"/>
      <c r="U21" s="49"/>
      <c r="V21" s="49"/>
      <c r="W21" s="49"/>
      <c r="X21" s="49"/>
      <c r="Y21" s="49"/>
      <c r="Z21" s="49"/>
    </row>
    <row r="22" spans="1:26" ht="15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49"/>
      <c r="U22" s="49"/>
      <c r="V22" s="49"/>
      <c r="W22" s="49"/>
      <c r="X22" s="49"/>
      <c r="Y22" s="49"/>
      <c r="Z22" s="49"/>
    </row>
    <row r="23" spans="1:26" ht="15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9"/>
      <c r="W23" s="49"/>
      <c r="X23" s="49"/>
      <c r="Y23" s="49"/>
      <c r="Z23" s="49"/>
    </row>
    <row r="24" spans="1:26" ht="15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49"/>
      <c r="U24" s="49"/>
      <c r="V24" s="49"/>
      <c r="W24" s="49"/>
      <c r="X24" s="49"/>
      <c r="Y24" s="49"/>
      <c r="Z24" s="49"/>
    </row>
    <row r="25" spans="1:26" ht="15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49"/>
      <c r="U25" s="49"/>
      <c r="V25" s="49"/>
      <c r="W25" s="49"/>
      <c r="X25" s="49"/>
      <c r="Y25" s="49"/>
      <c r="Z25" s="49"/>
    </row>
    <row r="26" spans="1:26" ht="15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9"/>
      <c r="U26" s="49"/>
      <c r="V26" s="49"/>
      <c r="W26" s="49"/>
      <c r="X26" s="49"/>
      <c r="Y26" s="49"/>
      <c r="Z26" s="49"/>
    </row>
    <row r="27" spans="1:26" ht="15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49"/>
      <c r="U27" s="49"/>
      <c r="V27" s="49"/>
      <c r="W27" s="49"/>
      <c r="X27" s="49"/>
      <c r="Y27" s="49"/>
      <c r="Z27" s="49"/>
    </row>
    <row r="28" spans="1:26" ht="15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49"/>
      <c r="U28" s="49"/>
      <c r="V28" s="49"/>
      <c r="W28" s="49"/>
      <c r="X28" s="49"/>
      <c r="Y28" s="49"/>
      <c r="Z28" s="49"/>
    </row>
    <row r="29" spans="1:26" ht="1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49"/>
      <c r="U29" s="49"/>
      <c r="V29" s="49"/>
      <c r="W29" s="49"/>
      <c r="X29" s="49"/>
      <c r="Y29" s="49"/>
      <c r="Z29" s="49"/>
    </row>
    <row r="30" spans="1:26" ht="1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49"/>
      <c r="U30" s="49"/>
      <c r="V30" s="49"/>
      <c r="W30" s="49"/>
      <c r="X30" s="49"/>
      <c r="Y30" s="49"/>
      <c r="Z30" s="49"/>
    </row>
    <row r="31" spans="1:26" ht="15.75" customHeight="1" thickBo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/>
      <c r="T31" s="49"/>
      <c r="U31" s="49"/>
      <c r="V31" s="49"/>
      <c r="W31" s="49"/>
      <c r="X31" s="49"/>
      <c r="Y31" s="49"/>
      <c r="Z31" s="49"/>
    </row>
    <row r="32" spans="1:26" ht="37.5" customHeight="1" thickBot="1">
      <c r="A32" s="55" t="s">
        <v>951</v>
      </c>
      <c r="B32" s="98"/>
      <c r="C32" s="96"/>
      <c r="D32" s="96"/>
      <c r="E32" s="96"/>
      <c r="F32" s="96"/>
      <c r="G32" s="9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49"/>
      <c r="U32" s="49"/>
      <c r="V32" s="49"/>
      <c r="W32" s="49"/>
      <c r="X32" s="49"/>
      <c r="Y32" s="49"/>
      <c r="Z32" s="49"/>
    </row>
    <row r="33" spans="1:26" ht="15.75" customHeight="1" thickBot="1">
      <c r="A33" s="56" t="s">
        <v>949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49"/>
      <c r="U33" s="49"/>
      <c r="V33" s="49"/>
      <c r="W33" s="49"/>
      <c r="X33" s="49"/>
      <c r="Y33" s="49"/>
      <c r="Z33" s="49"/>
    </row>
    <row r="34" spans="1:26" ht="15.75" customHeight="1">
      <c r="A34" s="48"/>
      <c r="B34" s="48"/>
      <c r="C34" s="48"/>
      <c r="D34" s="48"/>
      <c r="E34" s="48"/>
      <c r="F34" s="53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/>
      <c r="T34" s="49"/>
      <c r="U34" s="49"/>
      <c r="V34" s="49"/>
      <c r="W34" s="49"/>
      <c r="X34" s="49"/>
      <c r="Y34" s="49"/>
      <c r="Z34" s="49"/>
    </row>
    <row r="35" spans="1:26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9"/>
      <c r="T35" s="49"/>
      <c r="U35" s="49"/>
      <c r="V35" s="49"/>
      <c r="W35" s="49"/>
      <c r="X35" s="49"/>
      <c r="Y35" s="49"/>
      <c r="Z35" s="49"/>
    </row>
    <row r="36" spans="1:26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/>
      <c r="T36" s="49"/>
      <c r="U36" s="49"/>
      <c r="V36" s="49"/>
      <c r="W36" s="49"/>
      <c r="X36" s="49"/>
      <c r="Y36" s="49"/>
      <c r="Z36" s="49"/>
    </row>
    <row r="37" spans="1:26" ht="1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9"/>
      <c r="T37" s="49"/>
      <c r="U37" s="49"/>
      <c r="V37" s="49"/>
      <c r="W37" s="49"/>
      <c r="X37" s="49"/>
      <c r="Y37" s="49"/>
      <c r="Z37" s="49"/>
    </row>
    <row r="38" spans="1:26" ht="1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49"/>
      <c r="U38" s="49"/>
      <c r="V38" s="49"/>
      <c r="W38" s="49"/>
      <c r="X38" s="49"/>
      <c r="Y38" s="49"/>
      <c r="Z38" s="49"/>
    </row>
    <row r="39" spans="1:26" ht="15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  <c r="T45" s="49"/>
      <c r="U45" s="49"/>
      <c r="V45" s="49"/>
      <c r="W45" s="49"/>
      <c r="X45" s="49"/>
      <c r="Y45" s="49"/>
      <c r="Z45" s="49"/>
    </row>
    <row r="46" spans="2:26" ht="27" customHeight="1" thickBo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49"/>
      <c r="V46" s="49"/>
      <c r="W46" s="49"/>
      <c r="X46" s="49"/>
      <c r="Y46" s="49"/>
      <c r="Z46" s="49"/>
    </row>
    <row r="47" spans="1:26" ht="53.25" customHeight="1" thickBot="1">
      <c r="A47" s="55" t="s">
        <v>953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2:26" ht="15.75" customHeight="1" thickBo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46.5" customHeight="1" thickBot="1">
      <c r="A53" s="55" t="s">
        <v>952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sheetProtection/>
  <mergeCells count="4">
    <mergeCell ref="A2:G2"/>
    <mergeCell ref="B7:D7"/>
    <mergeCell ref="B18:E18"/>
    <mergeCell ref="B32:G3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1" max="1" width="64.28125" style="0" customWidth="1"/>
    <col min="2" max="2" width="36.00390625" style="0" customWidth="1"/>
    <col min="3" max="3" width="30.140625" style="0" customWidth="1"/>
    <col min="4" max="4" width="26.8515625" style="0" customWidth="1"/>
    <col min="5" max="5" width="25.421875" style="0" customWidth="1"/>
    <col min="6" max="6" width="27.57421875" style="0" customWidth="1"/>
  </cols>
  <sheetData>
    <row r="1" spans="1:6" ht="97.5" customHeight="1" thickBot="1">
      <c r="A1" s="99" t="s">
        <v>932</v>
      </c>
      <c r="B1" s="100"/>
      <c r="C1" s="101"/>
      <c r="D1" s="18"/>
      <c r="E1" s="18"/>
      <c r="F1" s="18"/>
    </row>
    <row r="2" spans="1:6" ht="58.5" customHeight="1">
      <c r="A2" s="19"/>
      <c r="B2" s="20" t="s">
        <v>933</v>
      </c>
      <c r="C2" s="21" t="s">
        <v>934</v>
      </c>
      <c r="D2" s="22"/>
      <c r="E2" s="22"/>
      <c r="F2" s="18"/>
    </row>
    <row r="3" spans="1:6" ht="43.5" customHeight="1">
      <c r="A3" s="19" t="s">
        <v>937</v>
      </c>
      <c r="B3" s="23"/>
      <c r="C3" s="41"/>
      <c r="D3" s="18"/>
      <c r="E3" s="22"/>
      <c r="F3" s="22"/>
    </row>
    <row r="4" spans="1:6" ht="35.25" customHeight="1">
      <c r="A4" s="19" t="s">
        <v>938</v>
      </c>
      <c r="B4" s="23"/>
      <c r="C4" s="24"/>
      <c r="D4" s="18"/>
      <c r="E4" s="22"/>
      <c r="F4" s="22"/>
    </row>
    <row r="5" spans="1:6" ht="42.75" customHeight="1">
      <c r="A5" s="25" t="s">
        <v>939</v>
      </c>
      <c r="B5" s="33"/>
      <c r="C5" s="26">
        <f>C3+C4</f>
        <v>0</v>
      </c>
      <c r="D5" s="18"/>
      <c r="E5" s="22"/>
      <c r="F5" s="18"/>
    </row>
    <row r="6" spans="1:6" ht="12.75">
      <c r="A6" s="22"/>
      <c r="B6" s="22"/>
      <c r="C6" s="22"/>
      <c r="D6" s="22"/>
      <c r="E6" s="22"/>
      <c r="F6" s="18"/>
    </row>
    <row r="7" spans="1:6" ht="12.75">
      <c r="A7" s="22"/>
      <c r="B7" s="22"/>
      <c r="C7" s="22"/>
      <c r="D7" s="22"/>
      <c r="E7" s="22"/>
      <c r="F7" s="18"/>
    </row>
    <row r="8" spans="1:6" ht="12.75">
      <c r="A8" s="22"/>
      <c r="B8" s="22"/>
      <c r="C8" s="22"/>
      <c r="D8" s="22"/>
      <c r="E8" s="22"/>
      <c r="F8" s="18"/>
    </row>
    <row r="9" spans="1:6" ht="12.75">
      <c r="A9" s="22"/>
      <c r="B9" s="22"/>
      <c r="C9" s="22"/>
      <c r="D9" s="22"/>
      <c r="E9" s="22"/>
      <c r="F9" s="18"/>
    </row>
    <row r="10" spans="1:6" ht="13.5" thickBot="1">
      <c r="A10" s="22"/>
      <c r="B10" s="22"/>
      <c r="C10" s="22"/>
      <c r="D10" s="22"/>
      <c r="E10" s="22"/>
      <c r="F10" s="18"/>
    </row>
    <row r="11" spans="1:6" ht="105.75" customHeight="1" thickBot="1">
      <c r="A11" s="83" t="s">
        <v>944</v>
      </c>
      <c r="B11" s="27" t="s">
        <v>945</v>
      </c>
      <c r="C11" s="28" t="s">
        <v>946</v>
      </c>
      <c r="D11" s="88" t="s">
        <v>947</v>
      </c>
      <c r="E11" s="29" t="s">
        <v>940</v>
      </c>
      <c r="F11" s="29" t="s">
        <v>935</v>
      </c>
    </row>
    <row r="12" spans="1:6" ht="18">
      <c r="A12" s="84" t="s">
        <v>941</v>
      </c>
      <c r="B12" s="86">
        <f>C3</f>
        <v>0</v>
      </c>
      <c r="C12" s="81">
        <f>C3*5.5</f>
        <v>0</v>
      </c>
      <c r="D12" s="89">
        <f>C12</f>
        <v>0</v>
      </c>
      <c r="E12" s="81">
        <v>0</v>
      </c>
      <c r="F12" s="81">
        <f>C12</f>
        <v>0</v>
      </c>
    </row>
    <row r="13" spans="1:6" ht="18.75" thickBot="1">
      <c r="A13" s="85" t="s">
        <v>942</v>
      </c>
      <c r="B13" s="87">
        <f>C4</f>
        <v>0</v>
      </c>
      <c r="C13" s="82">
        <f>B13*20</f>
        <v>0</v>
      </c>
      <c r="D13" s="90">
        <v>0</v>
      </c>
      <c r="E13" s="82">
        <f>C13</f>
        <v>0</v>
      </c>
      <c r="F13" s="82">
        <f>C13</f>
        <v>0</v>
      </c>
    </row>
    <row r="14" spans="1:6" ht="27" thickBot="1">
      <c r="A14" s="30" t="s">
        <v>936</v>
      </c>
      <c r="B14" s="31">
        <f>SUM(B12:B13)</f>
        <v>0</v>
      </c>
      <c r="C14" s="32">
        <f>SUM(C12:C13)</f>
        <v>0</v>
      </c>
      <c r="D14" s="91">
        <f>SUM(D12:D13)</f>
        <v>0</v>
      </c>
      <c r="E14" s="32">
        <f>SUM(E12:E13)</f>
        <v>0</v>
      </c>
      <c r="F14" s="32">
        <f>SUM(F12:F13)</f>
        <v>0</v>
      </c>
    </row>
    <row r="16" ht="12.75" hidden="1"/>
    <row r="17" spans="4:6" ht="12.75" hidden="1">
      <c r="D17" s="34">
        <f>D14*4</f>
        <v>0</v>
      </c>
      <c r="E17" s="34">
        <f>E14*4</f>
        <v>0</v>
      </c>
      <c r="F17" s="34">
        <f>F14*12</f>
        <v>0</v>
      </c>
    </row>
    <row r="18" ht="12.75" hidden="1"/>
  </sheetData>
  <sheetProtection password="87E1" sheet="1"/>
  <mergeCells count="1">
    <mergeCell ref="A1:C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8"/>
  <sheetViews>
    <sheetView zoomScalePageLayoutView="0" workbookViewId="0" topLeftCell="A379">
      <selection activeCell="C409" sqref="C409:E409"/>
    </sheetView>
  </sheetViews>
  <sheetFormatPr defaultColWidth="8.8515625" defaultRowHeight="12.75"/>
  <cols>
    <col min="1" max="1" width="0.13671875" style="0" customWidth="1"/>
    <col min="2" max="2" width="13.28125" style="78" customWidth="1"/>
    <col min="3" max="3" width="8.421875" style="0" customWidth="1"/>
    <col min="4" max="4" width="5.28125" style="0" customWidth="1"/>
    <col min="5" max="5" width="66.28125" style="0" customWidth="1"/>
    <col min="6" max="6" width="19.421875" style="0" customWidth="1"/>
    <col min="7" max="7" width="0.13671875" style="0" hidden="1" customWidth="1"/>
    <col min="8" max="8" width="15.7109375" style="0" hidden="1" customWidth="1"/>
    <col min="9" max="9" width="0.13671875" style="0" customWidth="1"/>
    <col min="10" max="10" width="0.42578125" style="0" hidden="1" customWidth="1"/>
  </cols>
  <sheetData>
    <row r="1" spans="1:7" ht="57" customHeight="1" thickBot="1">
      <c r="A1" s="108"/>
      <c r="B1" s="108"/>
      <c r="C1" s="108"/>
      <c r="D1" s="108"/>
      <c r="E1" s="108"/>
      <c r="F1" s="108"/>
      <c r="G1" s="6"/>
    </row>
    <row r="2" spans="1:7" ht="0.75" customHeight="1" hidden="1" thickBot="1">
      <c r="A2" s="109"/>
      <c r="B2" s="109"/>
      <c r="C2" s="109"/>
      <c r="D2" s="109"/>
      <c r="E2" s="109"/>
      <c r="F2" s="109"/>
      <c r="G2" s="4"/>
    </row>
    <row r="3" spans="1:10" ht="30" customHeight="1">
      <c r="A3" s="205" t="s">
        <v>913</v>
      </c>
      <c r="B3" s="206"/>
      <c r="C3" s="206"/>
      <c r="D3" s="206"/>
      <c r="E3" s="206"/>
      <c r="F3" s="206"/>
      <c r="G3" s="206"/>
      <c r="H3" s="206"/>
      <c r="I3" s="207"/>
      <c r="J3" s="36"/>
    </row>
    <row r="4" spans="1:10" ht="18" customHeight="1">
      <c r="A4" s="208"/>
      <c r="B4" s="209"/>
      <c r="C4" s="209"/>
      <c r="D4" s="209"/>
      <c r="E4" s="209"/>
      <c r="F4" s="209"/>
      <c r="G4" s="209"/>
      <c r="H4" s="209"/>
      <c r="I4" s="210"/>
      <c r="J4" s="36"/>
    </row>
    <row r="5" spans="1:10" ht="1.5" customHeight="1" thickBot="1">
      <c r="A5" s="110"/>
      <c r="B5" s="111"/>
      <c r="C5" s="111"/>
      <c r="D5" s="111"/>
      <c r="E5" s="111"/>
      <c r="F5" s="111"/>
      <c r="G5" s="4"/>
      <c r="H5" s="22"/>
      <c r="I5" s="37"/>
      <c r="J5" s="22"/>
    </row>
    <row r="6" spans="1:10" ht="27" customHeight="1" thickBot="1">
      <c r="A6" s="38"/>
      <c r="B6" s="76"/>
      <c r="C6" s="39"/>
      <c r="D6" s="39"/>
      <c r="E6" s="39"/>
      <c r="F6" s="211"/>
      <c r="G6" s="211"/>
      <c r="H6" s="211"/>
      <c r="I6" s="40">
        <f>'Oferta Total Lab Clínico'!C3</f>
        <v>0</v>
      </c>
      <c r="J6" s="42"/>
    </row>
    <row r="7" spans="1:10" ht="33" customHeight="1" thickBot="1">
      <c r="A7" s="117" t="s">
        <v>0</v>
      </c>
      <c r="B7" s="118"/>
      <c r="C7" s="117" t="s">
        <v>1</v>
      </c>
      <c r="D7" s="118"/>
      <c r="E7" s="118"/>
      <c r="F7" s="7" t="s">
        <v>930</v>
      </c>
      <c r="G7" s="7"/>
      <c r="H7" s="15" t="s">
        <v>931</v>
      </c>
      <c r="I7" s="7" t="s">
        <v>943</v>
      </c>
      <c r="J7" s="43"/>
    </row>
    <row r="8" spans="1:10" ht="12.75" customHeight="1">
      <c r="A8" s="119" t="s">
        <v>2</v>
      </c>
      <c r="B8" s="120"/>
      <c r="C8" s="121" t="s">
        <v>3</v>
      </c>
      <c r="D8" s="121"/>
      <c r="E8" s="121"/>
      <c r="F8" s="8">
        <v>3.51</v>
      </c>
      <c r="G8" s="11"/>
      <c r="H8" s="9"/>
      <c r="I8" s="16"/>
      <c r="J8" s="22"/>
    </row>
    <row r="9" spans="1:10" ht="12.75" customHeight="1">
      <c r="A9" s="122" t="s">
        <v>4</v>
      </c>
      <c r="B9" s="123"/>
      <c r="C9" s="124" t="s">
        <v>5</v>
      </c>
      <c r="D9" s="124"/>
      <c r="E9" s="124"/>
      <c r="F9" s="9">
        <v>2.01</v>
      </c>
      <c r="G9" s="9"/>
      <c r="H9" s="9"/>
      <c r="I9" s="16"/>
      <c r="J9" s="22"/>
    </row>
    <row r="10" spans="1:10" ht="12.75" customHeight="1">
      <c r="A10" s="122" t="s">
        <v>6</v>
      </c>
      <c r="B10" s="123"/>
      <c r="C10" s="124" t="s">
        <v>7</v>
      </c>
      <c r="D10" s="124"/>
      <c r="E10" s="124"/>
      <c r="F10" s="9">
        <v>15.65</v>
      </c>
      <c r="G10" s="9"/>
      <c r="H10" s="9"/>
      <c r="I10" s="16"/>
      <c r="J10" s="22"/>
    </row>
    <row r="11" spans="1:10" ht="12.75" customHeight="1">
      <c r="A11" s="122" t="s">
        <v>8</v>
      </c>
      <c r="B11" s="123"/>
      <c r="C11" s="104" t="s">
        <v>9</v>
      </c>
      <c r="D11" s="124"/>
      <c r="E11" s="102"/>
      <c r="F11" s="9">
        <v>3.63</v>
      </c>
      <c r="G11" s="9"/>
      <c r="H11" s="9"/>
      <c r="I11" s="16"/>
      <c r="J11" s="22"/>
    </row>
    <row r="12" spans="1:10" ht="12.75" customHeight="1">
      <c r="A12" s="122" t="s">
        <v>10</v>
      </c>
      <c r="B12" s="123"/>
      <c r="C12" s="104" t="s">
        <v>11</v>
      </c>
      <c r="D12" s="124"/>
      <c r="E12" s="102"/>
      <c r="F12" s="9">
        <v>6.55</v>
      </c>
      <c r="G12" s="9"/>
      <c r="H12" s="9"/>
      <c r="I12" s="16"/>
      <c r="J12" s="22"/>
    </row>
    <row r="13" spans="1:10" ht="12.75" customHeight="1">
      <c r="A13" s="122" t="s">
        <v>12</v>
      </c>
      <c r="B13" s="123"/>
      <c r="C13" s="104" t="s">
        <v>13</v>
      </c>
      <c r="D13" s="124"/>
      <c r="E13" s="102"/>
      <c r="F13" s="9">
        <v>3.68</v>
      </c>
      <c r="G13" s="9"/>
      <c r="H13" s="9"/>
      <c r="I13" s="16"/>
      <c r="J13" s="22"/>
    </row>
    <row r="14" spans="1:10" ht="12.75" customHeight="1">
      <c r="A14" s="122" t="s">
        <v>14</v>
      </c>
      <c r="B14" s="123"/>
      <c r="C14" s="104" t="s">
        <v>15</v>
      </c>
      <c r="D14" s="124"/>
      <c r="E14" s="102"/>
      <c r="F14" s="9">
        <v>10</v>
      </c>
      <c r="G14" s="9"/>
      <c r="H14" s="9"/>
      <c r="I14" s="16"/>
      <c r="J14" s="22"/>
    </row>
    <row r="15" spans="1:10" ht="12.75" customHeight="1">
      <c r="A15" s="122" t="s">
        <v>16</v>
      </c>
      <c r="B15" s="123"/>
      <c r="C15" s="104" t="s">
        <v>17</v>
      </c>
      <c r="D15" s="124"/>
      <c r="E15" s="102"/>
      <c r="F15" s="9">
        <v>3.51</v>
      </c>
      <c r="G15" s="9"/>
      <c r="H15" s="9"/>
      <c r="I15" s="16"/>
      <c r="J15" s="22"/>
    </row>
    <row r="16" spans="1:10" ht="12.75" customHeight="1">
      <c r="A16" s="122" t="s">
        <v>18</v>
      </c>
      <c r="B16" s="123"/>
      <c r="C16" s="104" t="s">
        <v>19</v>
      </c>
      <c r="D16" s="124"/>
      <c r="E16" s="102"/>
      <c r="F16" s="9">
        <v>3.51</v>
      </c>
      <c r="G16" s="9"/>
      <c r="H16" s="9"/>
      <c r="I16" s="16"/>
      <c r="J16" s="22"/>
    </row>
    <row r="17" spans="1:10" ht="12.75" customHeight="1">
      <c r="A17" s="122" t="s">
        <v>20</v>
      </c>
      <c r="B17" s="123"/>
      <c r="C17" s="104" t="s">
        <v>21</v>
      </c>
      <c r="D17" s="124"/>
      <c r="E17" s="102"/>
      <c r="F17" s="9">
        <v>1.85</v>
      </c>
      <c r="G17" s="9"/>
      <c r="H17" s="9"/>
      <c r="I17" s="16"/>
      <c r="J17" s="22"/>
    </row>
    <row r="18" spans="1:10" ht="12.75" customHeight="1">
      <c r="A18" s="122" t="s">
        <v>22</v>
      </c>
      <c r="B18" s="123"/>
      <c r="C18" s="104" t="s">
        <v>23</v>
      </c>
      <c r="D18" s="124"/>
      <c r="E18" s="102"/>
      <c r="F18" s="9">
        <v>2.01</v>
      </c>
      <c r="G18" s="9"/>
      <c r="H18" s="9"/>
      <c r="I18" s="16"/>
      <c r="J18" s="22"/>
    </row>
    <row r="19" spans="1:10" ht="12.75" customHeight="1">
      <c r="A19" s="122" t="s">
        <v>24</v>
      </c>
      <c r="B19" s="123"/>
      <c r="C19" s="104" t="s">
        <v>25</v>
      </c>
      <c r="D19" s="124"/>
      <c r="E19" s="102"/>
      <c r="F19" s="9">
        <v>1.85</v>
      </c>
      <c r="G19" s="9"/>
      <c r="H19" s="9"/>
      <c r="I19" s="16"/>
      <c r="J19" s="22"/>
    </row>
    <row r="20" spans="1:10" ht="12.75" customHeight="1">
      <c r="A20" s="122" t="s">
        <v>26</v>
      </c>
      <c r="B20" s="123"/>
      <c r="C20" s="104" t="s">
        <v>27</v>
      </c>
      <c r="D20" s="124"/>
      <c r="E20" s="102"/>
      <c r="F20" s="9">
        <v>9</v>
      </c>
      <c r="G20" s="9"/>
      <c r="H20" s="9"/>
      <c r="I20" s="16"/>
      <c r="J20" s="22"/>
    </row>
    <row r="21" spans="1:10" ht="12.75" customHeight="1">
      <c r="A21" s="122" t="s">
        <v>28</v>
      </c>
      <c r="B21" s="123"/>
      <c r="C21" s="104" t="s">
        <v>29</v>
      </c>
      <c r="D21" s="124"/>
      <c r="E21" s="102"/>
      <c r="F21" s="9">
        <v>3.68</v>
      </c>
      <c r="G21" s="9"/>
      <c r="H21" s="9"/>
      <c r="I21" s="16"/>
      <c r="J21" s="22"/>
    </row>
    <row r="22" spans="1:10" ht="12.75" customHeight="1">
      <c r="A22" s="122" t="s">
        <v>30</v>
      </c>
      <c r="B22" s="123"/>
      <c r="C22" s="104" t="s">
        <v>31</v>
      </c>
      <c r="D22" s="124"/>
      <c r="E22" s="102"/>
      <c r="F22" s="9">
        <v>3.68</v>
      </c>
      <c r="G22" s="9"/>
      <c r="H22" s="9"/>
      <c r="I22" s="16"/>
      <c r="J22" s="22"/>
    </row>
    <row r="23" spans="1:10" ht="12.75" customHeight="1">
      <c r="A23" s="122" t="s">
        <v>34</v>
      </c>
      <c r="B23" s="123"/>
      <c r="C23" s="104" t="s">
        <v>35</v>
      </c>
      <c r="D23" s="124"/>
      <c r="E23" s="102"/>
      <c r="F23" s="9">
        <v>3.68</v>
      </c>
      <c r="G23" s="9"/>
      <c r="H23" s="9"/>
      <c r="I23" s="16"/>
      <c r="J23" s="22"/>
    </row>
    <row r="24" spans="1:10" ht="12.75" customHeight="1">
      <c r="A24" s="122" t="s">
        <v>36</v>
      </c>
      <c r="B24" s="123"/>
      <c r="C24" s="104" t="s">
        <v>37</v>
      </c>
      <c r="D24" s="124"/>
      <c r="E24" s="102"/>
      <c r="F24" s="9">
        <v>3.68</v>
      </c>
      <c r="G24" s="9"/>
      <c r="H24" s="9"/>
      <c r="I24" s="16"/>
      <c r="J24" s="22"/>
    </row>
    <row r="25" spans="1:10" ht="12.75" customHeight="1">
      <c r="A25" s="122" t="s">
        <v>38</v>
      </c>
      <c r="B25" s="123"/>
      <c r="C25" s="104" t="s">
        <v>39</v>
      </c>
      <c r="D25" s="124"/>
      <c r="E25" s="102"/>
      <c r="F25" s="9">
        <v>2.25</v>
      </c>
      <c r="G25" s="9"/>
      <c r="H25" s="9"/>
      <c r="I25" s="16"/>
      <c r="J25" s="22"/>
    </row>
    <row r="26" spans="1:10" ht="12.75" customHeight="1">
      <c r="A26" s="122" t="s">
        <v>40</v>
      </c>
      <c r="B26" s="123"/>
      <c r="C26" s="104" t="s">
        <v>41</v>
      </c>
      <c r="D26" s="124"/>
      <c r="E26" s="102"/>
      <c r="F26" s="9">
        <v>3.51</v>
      </c>
      <c r="G26" s="9"/>
      <c r="H26" s="9"/>
      <c r="I26" s="16"/>
      <c r="J26" s="22"/>
    </row>
    <row r="27" spans="1:10" ht="12.75" customHeight="1">
      <c r="A27" s="122" t="s">
        <v>42</v>
      </c>
      <c r="B27" s="123"/>
      <c r="C27" s="104" t="s">
        <v>43</v>
      </c>
      <c r="D27" s="124"/>
      <c r="E27" s="102"/>
      <c r="F27" s="9">
        <v>2.01</v>
      </c>
      <c r="G27" s="9"/>
      <c r="H27" s="9"/>
      <c r="I27" s="16"/>
      <c r="J27" s="22"/>
    </row>
    <row r="28" spans="1:10" ht="12.75" customHeight="1">
      <c r="A28" s="122" t="s">
        <v>44</v>
      </c>
      <c r="B28" s="123"/>
      <c r="C28" s="104" t="s">
        <v>45</v>
      </c>
      <c r="D28" s="124"/>
      <c r="E28" s="102"/>
      <c r="F28" s="9">
        <v>1.85</v>
      </c>
      <c r="G28" s="9"/>
      <c r="H28" s="9"/>
      <c r="I28" s="16"/>
      <c r="J28" s="22"/>
    </row>
    <row r="29" spans="1:10" ht="12.75" customHeight="1">
      <c r="A29" s="122" t="s">
        <v>46</v>
      </c>
      <c r="B29" s="123"/>
      <c r="C29" s="104" t="s">
        <v>47</v>
      </c>
      <c r="D29" s="124"/>
      <c r="E29" s="102"/>
      <c r="F29" s="9">
        <v>3.51</v>
      </c>
      <c r="G29" s="9"/>
      <c r="H29" s="9"/>
      <c r="I29" s="16"/>
      <c r="J29" s="22"/>
    </row>
    <row r="30" spans="1:10" ht="12.75" customHeight="1">
      <c r="A30" s="122" t="s">
        <v>48</v>
      </c>
      <c r="B30" s="123"/>
      <c r="C30" s="104" t="s">
        <v>49</v>
      </c>
      <c r="D30" s="124"/>
      <c r="E30" s="102"/>
      <c r="F30" s="9">
        <v>2.01</v>
      </c>
      <c r="G30" s="9"/>
      <c r="H30" s="9"/>
      <c r="I30" s="16"/>
      <c r="J30" s="22"/>
    </row>
    <row r="31" spans="1:10" ht="12.75" customHeight="1">
      <c r="A31" s="122" t="s">
        <v>50</v>
      </c>
      <c r="B31" s="123"/>
      <c r="C31" s="104" t="s">
        <v>51</v>
      </c>
      <c r="D31" s="124"/>
      <c r="E31" s="102"/>
      <c r="F31" s="9">
        <v>3.68</v>
      </c>
      <c r="G31" s="9"/>
      <c r="H31" s="9"/>
      <c r="I31" s="16"/>
      <c r="J31" s="22"/>
    </row>
    <row r="32" spans="1:10" ht="12.75" customHeight="1">
      <c r="A32" s="122" t="s">
        <v>52</v>
      </c>
      <c r="B32" s="123"/>
      <c r="C32" s="104" t="s">
        <v>53</v>
      </c>
      <c r="D32" s="124"/>
      <c r="E32" s="102"/>
      <c r="F32" s="9">
        <v>1.85</v>
      </c>
      <c r="G32" s="9"/>
      <c r="H32" s="9"/>
      <c r="I32" s="16"/>
      <c r="J32" s="22"/>
    </row>
    <row r="33" spans="1:10" ht="12.75" customHeight="1">
      <c r="A33" s="122" t="s">
        <v>54</v>
      </c>
      <c r="B33" s="123"/>
      <c r="C33" s="104" t="s">
        <v>55</v>
      </c>
      <c r="D33" s="124"/>
      <c r="E33" s="102"/>
      <c r="F33" s="9">
        <v>3.51</v>
      </c>
      <c r="G33" s="9"/>
      <c r="H33" s="9"/>
      <c r="I33" s="16"/>
      <c r="J33" s="22"/>
    </row>
    <row r="34" spans="1:10" ht="12.75" customHeight="1">
      <c r="A34" s="122" t="s">
        <v>56</v>
      </c>
      <c r="B34" s="123"/>
      <c r="C34" s="104" t="s">
        <v>57</v>
      </c>
      <c r="D34" s="124"/>
      <c r="E34" s="102"/>
      <c r="F34" s="9">
        <v>3.51</v>
      </c>
      <c r="G34" s="9"/>
      <c r="H34" s="9"/>
      <c r="I34" s="16"/>
      <c r="J34" s="22"/>
    </row>
    <row r="35" spans="1:10" ht="12.75" customHeight="1">
      <c r="A35" s="122" t="s">
        <v>58</v>
      </c>
      <c r="B35" s="123"/>
      <c r="C35" s="104" t="s">
        <v>59</v>
      </c>
      <c r="D35" s="124"/>
      <c r="E35" s="102"/>
      <c r="F35" s="9">
        <v>1.85</v>
      </c>
      <c r="G35" s="9"/>
      <c r="H35" s="9"/>
      <c r="I35" s="16"/>
      <c r="J35" s="22"/>
    </row>
    <row r="36" spans="1:10" ht="12.75" customHeight="1">
      <c r="A36" s="122" t="s">
        <v>60</v>
      </c>
      <c r="B36" s="123"/>
      <c r="C36" s="104" t="s">
        <v>61</v>
      </c>
      <c r="D36" s="124"/>
      <c r="E36" s="102"/>
      <c r="F36" s="9">
        <v>3.68</v>
      </c>
      <c r="G36" s="9"/>
      <c r="H36" s="9"/>
      <c r="I36" s="16"/>
      <c r="J36" s="22"/>
    </row>
    <row r="37" spans="1:10" ht="12.75" customHeight="1">
      <c r="A37" s="122" t="s">
        <v>62</v>
      </c>
      <c r="B37" s="123"/>
      <c r="C37" s="104" t="s">
        <v>63</v>
      </c>
      <c r="D37" s="124"/>
      <c r="E37" s="102"/>
      <c r="F37" s="9">
        <v>1.85</v>
      </c>
      <c r="G37" s="9"/>
      <c r="H37" s="9"/>
      <c r="I37" s="16"/>
      <c r="J37" s="22"/>
    </row>
    <row r="38" spans="1:10" ht="12.75" customHeight="1">
      <c r="A38" s="122" t="s">
        <v>64</v>
      </c>
      <c r="B38" s="123"/>
      <c r="C38" s="104" t="s">
        <v>65</v>
      </c>
      <c r="D38" s="124"/>
      <c r="E38" s="102"/>
      <c r="F38" s="9">
        <v>3.68</v>
      </c>
      <c r="G38" s="9"/>
      <c r="H38" s="9"/>
      <c r="I38" s="16"/>
      <c r="J38" s="22"/>
    </row>
    <row r="39" spans="1:10" ht="12.75" customHeight="1">
      <c r="A39" s="122" t="s">
        <v>66</v>
      </c>
      <c r="B39" s="123"/>
      <c r="C39" s="104" t="s">
        <v>67</v>
      </c>
      <c r="D39" s="124"/>
      <c r="E39" s="102"/>
      <c r="F39" s="9">
        <v>4.12</v>
      </c>
      <c r="G39" s="9"/>
      <c r="H39" s="9"/>
      <c r="I39" s="16"/>
      <c r="J39" s="22"/>
    </row>
    <row r="40" spans="1:10" ht="12.75" customHeight="1">
      <c r="A40" s="122" t="s">
        <v>68</v>
      </c>
      <c r="B40" s="123"/>
      <c r="C40" s="104" t="s">
        <v>69</v>
      </c>
      <c r="D40" s="124"/>
      <c r="E40" s="102"/>
      <c r="F40" s="9">
        <v>3.51</v>
      </c>
      <c r="G40" s="9"/>
      <c r="H40" s="9"/>
      <c r="I40" s="16"/>
      <c r="J40" s="22"/>
    </row>
    <row r="41" spans="1:10" ht="12.75" customHeight="1">
      <c r="A41" s="122" t="s">
        <v>70</v>
      </c>
      <c r="B41" s="123"/>
      <c r="C41" s="104" t="s">
        <v>71</v>
      </c>
      <c r="D41" s="124"/>
      <c r="E41" s="102"/>
      <c r="F41" s="9">
        <v>3.68</v>
      </c>
      <c r="G41" s="9"/>
      <c r="H41" s="9"/>
      <c r="I41" s="16"/>
      <c r="J41" s="22"/>
    </row>
    <row r="42" spans="1:10" ht="12.75" customHeight="1">
      <c r="A42" s="122" t="s">
        <v>72</v>
      </c>
      <c r="B42" s="123"/>
      <c r="C42" s="104" t="s">
        <v>73</v>
      </c>
      <c r="D42" s="124"/>
      <c r="E42" s="102"/>
      <c r="F42" s="9">
        <v>3.68</v>
      </c>
      <c r="G42" s="9"/>
      <c r="H42" s="9"/>
      <c r="I42" s="16"/>
      <c r="J42" s="22"/>
    </row>
    <row r="43" spans="1:10" ht="15.75" customHeight="1">
      <c r="A43" s="122" t="s">
        <v>74</v>
      </c>
      <c r="B43" s="123"/>
      <c r="C43" s="104" t="s">
        <v>75</v>
      </c>
      <c r="D43" s="124"/>
      <c r="E43" s="102"/>
      <c r="F43" s="9">
        <v>15.59</v>
      </c>
      <c r="G43" s="9"/>
      <c r="H43" s="9"/>
      <c r="I43" s="16"/>
      <c r="J43" s="22"/>
    </row>
    <row r="44" spans="1:10" ht="12.75" customHeight="1">
      <c r="A44" s="122" t="s">
        <v>76</v>
      </c>
      <c r="B44" s="123"/>
      <c r="C44" s="104" t="s">
        <v>77</v>
      </c>
      <c r="D44" s="124"/>
      <c r="E44" s="102"/>
      <c r="F44" s="9">
        <v>3.51</v>
      </c>
      <c r="G44" s="9"/>
      <c r="H44" s="9"/>
      <c r="I44" s="16"/>
      <c r="J44" s="22"/>
    </row>
    <row r="45" spans="1:10" ht="12.75" customHeight="1">
      <c r="A45" s="122" t="s">
        <v>78</v>
      </c>
      <c r="B45" s="123"/>
      <c r="C45" s="104" t="s">
        <v>79</v>
      </c>
      <c r="D45" s="124"/>
      <c r="E45" s="102"/>
      <c r="F45" s="9">
        <v>15.65</v>
      </c>
      <c r="G45" s="9"/>
      <c r="H45" s="9"/>
      <c r="I45" s="16"/>
      <c r="J45" s="22"/>
    </row>
    <row r="46" spans="1:10" ht="12.75" customHeight="1">
      <c r="A46" s="122" t="s">
        <v>80</v>
      </c>
      <c r="B46" s="123"/>
      <c r="C46" s="104" t="s">
        <v>81</v>
      </c>
      <c r="D46" s="124"/>
      <c r="E46" s="102"/>
      <c r="F46" s="9">
        <v>2.01</v>
      </c>
      <c r="G46" s="9"/>
      <c r="H46" s="9"/>
      <c r="I46" s="16"/>
      <c r="J46" s="22"/>
    </row>
    <row r="47" spans="1:10" ht="12.75" customHeight="1">
      <c r="A47" s="122" t="s">
        <v>82</v>
      </c>
      <c r="B47" s="123"/>
      <c r="C47" s="104" t="s">
        <v>83</v>
      </c>
      <c r="D47" s="124"/>
      <c r="E47" s="102"/>
      <c r="F47" s="9">
        <v>2.01</v>
      </c>
      <c r="G47" s="9"/>
      <c r="H47" s="9"/>
      <c r="I47" s="16"/>
      <c r="J47" s="22"/>
    </row>
    <row r="48" spans="1:10" ht="12.75" customHeight="1">
      <c r="A48" s="122" t="s">
        <v>84</v>
      </c>
      <c r="B48" s="123"/>
      <c r="C48" s="104" t="s">
        <v>85</v>
      </c>
      <c r="D48" s="124"/>
      <c r="E48" s="102"/>
      <c r="F48" s="9">
        <v>1.85</v>
      </c>
      <c r="G48" s="9"/>
      <c r="H48" s="9"/>
      <c r="I48" s="16"/>
      <c r="J48" s="22"/>
    </row>
    <row r="49" spans="1:10" ht="12.75" customHeight="1">
      <c r="A49" s="122" t="s">
        <v>86</v>
      </c>
      <c r="B49" s="123"/>
      <c r="C49" s="104" t="s">
        <v>87</v>
      </c>
      <c r="D49" s="124"/>
      <c r="E49" s="102"/>
      <c r="F49" s="9">
        <v>2.01</v>
      </c>
      <c r="G49" s="9"/>
      <c r="H49" s="9"/>
      <c r="I49" s="16"/>
      <c r="J49" s="22"/>
    </row>
    <row r="50" spans="1:10" ht="13.5" customHeight="1">
      <c r="A50" s="122" t="s">
        <v>88</v>
      </c>
      <c r="B50" s="123"/>
      <c r="C50" s="104" t="s">
        <v>89</v>
      </c>
      <c r="D50" s="124"/>
      <c r="E50" s="102"/>
      <c r="F50" s="9">
        <v>3.51</v>
      </c>
      <c r="G50" s="9"/>
      <c r="H50" s="9"/>
      <c r="I50" s="16"/>
      <c r="J50" s="22"/>
    </row>
    <row r="51" spans="1:10" ht="12.75" customHeight="1">
      <c r="A51" s="122" t="s">
        <v>90</v>
      </c>
      <c r="B51" s="123"/>
      <c r="C51" s="104" t="s">
        <v>91</v>
      </c>
      <c r="D51" s="124"/>
      <c r="E51" s="102"/>
      <c r="F51" s="9">
        <v>3.51</v>
      </c>
      <c r="G51" s="9"/>
      <c r="H51" s="9"/>
      <c r="I51" s="16"/>
      <c r="J51" s="22"/>
    </row>
    <row r="52" spans="1:10" ht="12.75" customHeight="1">
      <c r="A52" s="122" t="s">
        <v>92</v>
      </c>
      <c r="B52" s="123"/>
      <c r="C52" s="104" t="s">
        <v>93</v>
      </c>
      <c r="D52" s="124"/>
      <c r="E52" s="102"/>
      <c r="F52" s="9">
        <v>1.85</v>
      </c>
      <c r="G52" s="9"/>
      <c r="H52" s="9"/>
      <c r="I52" s="16"/>
      <c r="J52" s="22"/>
    </row>
    <row r="53" spans="1:10" ht="12.75" customHeight="1">
      <c r="A53" s="122" t="s">
        <v>94</v>
      </c>
      <c r="B53" s="123"/>
      <c r="C53" s="104" t="s">
        <v>95</v>
      </c>
      <c r="D53" s="124"/>
      <c r="E53" s="102"/>
      <c r="F53" s="9">
        <v>3.68</v>
      </c>
      <c r="G53" s="9"/>
      <c r="H53" s="9"/>
      <c r="I53" s="16"/>
      <c r="J53" s="22"/>
    </row>
    <row r="54" spans="1:10" ht="12.75" customHeight="1">
      <c r="A54" s="122" t="s">
        <v>96</v>
      </c>
      <c r="B54" s="123"/>
      <c r="C54" s="104" t="s">
        <v>97</v>
      </c>
      <c r="D54" s="124"/>
      <c r="E54" s="102"/>
      <c r="F54" s="9">
        <v>3.68</v>
      </c>
      <c r="G54" s="9"/>
      <c r="H54" s="9"/>
      <c r="I54" s="16"/>
      <c r="J54" s="22"/>
    </row>
    <row r="55" spans="1:10" ht="12.75" customHeight="1">
      <c r="A55" s="122" t="s">
        <v>98</v>
      </c>
      <c r="B55" s="123"/>
      <c r="C55" s="104" t="s">
        <v>99</v>
      </c>
      <c r="D55" s="124"/>
      <c r="E55" s="102"/>
      <c r="F55" s="9">
        <v>7.86</v>
      </c>
      <c r="G55" s="9"/>
      <c r="H55" s="9"/>
      <c r="I55" s="16"/>
      <c r="J55" s="22"/>
    </row>
    <row r="56" spans="1:10" ht="12.75" customHeight="1">
      <c r="A56" s="122" t="s">
        <v>100</v>
      </c>
      <c r="B56" s="123"/>
      <c r="C56" s="104" t="s">
        <v>101</v>
      </c>
      <c r="D56" s="124"/>
      <c r="E56" s="102"/>
      <c r="F56" s="9">
        <v>3.68</v>
      </c>
      <c r="G56" s="9"/>
      <c r="H56" s="9"/>
      <c r="I56" s="16"/>
      <c r="J56" s="22"/>
    </row>
    <row r="57" spans="1:10" ht="12.75" customHeight="1">
      <c r="A57" s="122" t="s">
        <v>102</v>
      </c>
      <c r="B57" s="123"/>
      <c r="C57" s="104" t="s">
        <v>103</v>
      </c>
      <c r="D57" s="124"/>
      <c r="E57" s="102"/>
      <c r="F57" s="9">
        <v>3.51</v>
      </c>
      <c r="G57" s="9"/>
      <c r="H57" s="9"/>
      <c r="I57" s="16"/>
      <c r="J57" s="22"/>
    </row>
    <row r="58" spans="1:10" ht="12.75" customHeight="1">
      <c r="A58" s="122" t="s">
        <v>104</v>
      </c>
      <c r="B58" s="123"/>
      <c r="C58" s="104" t="s">
        <v>105</v>
      </c>
      <c r="D58" s="124"/>
      <c r="E58" s="102"/>
      <c r="F58" s="9">
        <v>3.68</v>
      </c>
      <c r="G58" s="9"/>
      <c r="H58" s="9"/>
      <c r="I58" s="16"/>
      <c r="J58" s="22"/>
    </row>
    <row r="59" spans="1:10" ht="12.75" customHeight="1">
      <c r="A59" s="122" t="s">
        <v>106</v>
      </c>
      <c r="B59" s="123"/>
      <c r="C59" s="104" t="s">
        <v>107</v>
      </c>
      <c r="D59" s="124"/>
      <c r="E59" s="102"/>
      <c r="F59" s="9">
        <v>3.51</v>
      </c>
      <c r="G59" s="9"/>
      <c r="H59" s="9"/>
      <c r="I59" s="16"/>
      <c r="J59" s="22"/>
    </row>
    <row r="60" spans="1:10" ht="12.75" customHeight="1">
      <c r="A60" s="122" t="s">
        <v>108</v>
      </c>
      <c r="B60" s="123"/>
      <c r="C60" s="104" t="s">
        <v>109</v>
      </c>
      <c r="D60" s="124"/>
      <c r="E60" s="102"/>
      <c r="F60" s="9">
        <v>2.25</v>
      </c>
      <c r="G60" s="9"/>
      <c r="H60" s="9"/>
      <c r="I60" s="16"/>
      <c r="J60" s="22"/>
    </row>
    <row r="61" spans="1:10" ht="12.75" customHeight="1">
      <c r="A61" s="122" t="s">
        <v>110</v>
      </c>
      <c r="B61" s="123"/>
      <c r="C61" s="104" t="s">
        <v>111</v>
      </c>
      <c r="D61" s="124"/>
      <c r="E61" s="102"/>
      <c r="F61" s="9">
        <v>2.01</v>
      </c>
      <c r="G61" s="9"/>
      <c r="H61" s="9"/>
      <c r="I61" s="16"/>
      <c r="J61" s="22"/>
    </row>
    <row r="62" spans="1:10" ht="12.75" customHeight="1">
      <c r="A62" s="122" t="s">
        <v>112</v>
      </c>
      <c r="B62" s="123"/>
      <c r="C62" s="104" t="s">
        <v>113</v>
      </c>
      <c r="D62" s="124"/>
      <c r="E62" s="102"/>
      <c r="F62" s="9">
        <v>2.01</v>
      </c>
      <c r="G62" s="9"/>
      <c r="H62" s="9"/>
      <c r="I62" s="16"/>
      <c r="J62" s="22"/>
    </row>
    <row r="63" spans="1:10" ht="12.75" customHeight="1">
      <c r="A63" s="122" t="s">
        <v>114</v>
      </c>
      <c r="B63" s="123"/>
      <c r="C63" s="104" t="s">
        <v>115</v>
      </c>
      <c r="D63" s="124"/>
      <c r="E63" s="102"/>
      <c r="F63" s="9">
        <v>3.68</v>
      </c>
      <c r="G63" s="9"/>
      <c r="H63" s="9"/>
      <c r="I63" s="16"/>
      <c r="J63" s="22"/>
    </row>
    <row r="64" spans="1:10" ht="13.5" customHeight="1">
      <c r="A64" s="122" t="s">
        <v>116</v>
      </c>
      <c r="B64" s="123"/>
      <c r="C64" s="104" t="s">
        <v>117</v>
      </c>
      <c r="D64" s="124"/>
      <c r="E64" s="102"/>
      <c r="F64" s="9">
        <v>3.51</v>
      </c>
      <c r="G64" s="9"/>
      <c r="H64" s="9"/>
      <c r="I64" s="16"/>
      <c r="J64" s="22"/>
    </row>
    <row r="65" spans="1:10" ht="12.75" customHeight="1">
      <c r="A65" s="122" t="s">
        <v>118</v>
      </c>
      <c r="B65" s="123"/>
      <c r="C65" s="104" t="s">
        <v>119</v>
      </c>
      <c r="D65" s="124"/>
      <c r="E65" s="102"/>
      <c r="F65" s="9">
        <v>1.85</v>
      </c>
      <c r="G65" s="9"/>
      <c r="H65" s="9"/>
      <c r="I65" s="16"/>
      <c r="J65" s="22"/>
    </row>
    <row r="66" spans="1:10" ht="12.75" customHeight="1">
      <c r="A66" s="122" t="s">
        <v>120</v>
      </c>
      <c r="B66" s="123"/>
      <c r="C66" s="104" t="s">
        <v>121</v>
      </c>
      <c r="D66" s="124"/>
      <c r="E66" s="102"/>
      <c r="F66" s="9">
        <v>1.4</v>
      </c>
      <c r="G66" s="9"/>
      <c r="H66" s="9"/>
      <c r="I66" s="16"/>
      <c r="J66" s="22"/>
    </row>
    <row r="67" spans="1:10" ht="12.75" customHeight="1">
      <c r="A67" s="122" t="s">
        <v>122</v>
      </c>
      <c r="B67" s="123"/>
      <c r="C67" s="104" t="s">
        <v>123</v>
      </c>
      <c r="D67" s="124"/>
      <c r="E67" s="102"/>
      <c r="F67" s="9">
        <v>1.85</v>
      </c>
      <c r="G67" s="9"/>
      <c r="H67" s="9"/>
      <c r="I67" s="16"/>
      <c r="J67" s="22"/>
    </row>
    <row r="68" spans="1:10" ht="12.75" customHeight="1">
      <c r="A68" s="122" t="s">
        <v>124</v>
      </c>
      <c r="B68" s="123"/>
      <c r="C68" s="104" t="s">
        <v>125</v>
      </c>
      <c r="D68" s="124"/>
      <c r="E68" s="102"/>
      <c r="F68" s="9">
        <v>1.85</v>
      </c>
      <c r="G68" s="9"/>
      <c r="H68" s="9"/>
      <c r="I68" s="16"/>
      <c r="J68" s="22"/>
    </row>
    <row r="69" spans="1:10" ht="12.75" customHeight="1">
      <c r="A69" s="122" t="s">
        <v>126</v>
      </c>
      <c r="B69" s="123"/>
      <c r="C69" s="104" t="s">
        <v>911</v>
      </c>
      <c r="D69" s="124"/>
      <c r="E69" s="102"/>
      <c r="F69" s="9">
        <v>2.01</v>
      </c>
      <c r="G69" s="9"/>
      <c r="H69" s="9"/>
      <c r="I69" s="16"/>
      <c r="J69" s="22"/>
    </row>
    <row r="70" spans="1:10" ht="12.75" customHeight="1">
      <c r="A70" s="122" t="s">
        <v>127</v>
      </c>
      <c r="B70" s="123"/>
      <c r="C70" s="104" t="s">
        <v>128</v>
      </c>
      <c r="D70" s="124"/>
      <c r="E70" s="102"/>
      <c r="F70" s="9">
        <v>2.01</v>
      </c>
      <c r="G70" s="9"/>
      <c r="H70" s="9"/>
      <c r="I70" s="16"/>
      <c r="J70" s="22"/>
    </row>
    <row r="71" spans="1:10" ht="13.5" customHeight="1">
      <c r="A71" s="122" t="s">
        <v>129</v>
      </c>
      <c r="B71" s="123"/>
      <c r="C71" s="104" t="s">
        <v>130</v>
      </c>
      <c r="D71" s="124"/>
      <c r="E71" s="102"/>
      <c r="F71" s="9">
        <v>4.12</v>
      </c>
      <c r="G71" s="9"/>
      <c r="H71" s="9"/>
      <c r="I71" s="16"/>
      <c r="J71" s="22"/>
    </row>
    <row r="72" spans="1:10" ht="12.75" customHeight="1">
      <c r="A72" s="122" t="s">
        <v>131</v>
      </c>
      <c r="B72" s="123"/>
      <c r="C72" s="104" t="s">
        <v>132</v>
      </c>
      <c r="D72" s="124"/>
      <c r="E72" s="102"/>
      <c r="F72" s="9">
        <v>3.51</v>
      </c>
      <c r="G72" s="9"/>
      <c r="H72" s="9"/>
      <c r="I72" s="16"/>
      <c r="J72" s="22"/>
    </row>
    <row r="73" spans="1:10" ht="12.75" customHeight="1">
      <c r="A73" s="122" t="s">
        <v>133</v>
      </c>
      <c r="B73" s="123"/>
      <c r="C73" s="104" t="s">
        <v>134</v>
      </c>
      <c r="D73" s="124"/>
      <c r="E73" s="102"/>
      <c r="F73" s="9">
        <v>3.51</v>
      </c>
      <c r="G73" s="9"/>
      <c r="H73" s="9"/>
      <c r="I73" s="16"/>
      <c r="J73" s="22"/>
    </row>
    <row r="74" spans="1:10" ht="12.75" customHeight="1">
      <c r="A74" s="122" t="s">
        <v>135</v>
      </c>
      <c r="B74" s="123"/>
      <c r="C74" s="104" t="s">
        <v>136</v>
      </c>
      <c r="D74" s="124"/>
      <c r="E74" s="102"/>
      <c r="F74" s="9">
        <v>1.85</v>
      </c>
      <c r="G74" s="9"/>
      <c r="H74" s="9"/>
      <c r="I74" s="16"/>
      <c r="J74" s="22"/>
    </row>
    <row r="75" spans="1:10" ht="12.75" customHeight="1">
      <c r="A75" s="122" t="s">
        <v>137</v>
      </c>
      <c r="B75" s="123"/>
      <c r="C75" s="104" t="s">
        <v>138</v>
      </c>
      <c r="D75" s="124"/>
      <c r="E75" s="102"/>
      <c r="F75" s="9">
        <v>15.24</v>
      </c>
      <c r="G75" s="9"/>
      <c r="H75" s="9"/>
      <c r="I75" s="16"/>
      <c r="J75" s="22"/>
    </row>
    <row r="76" spans="1:10" ht="12.75" customHeight="1">
      <c r="A76" s="122" t="s">
        <v>139</v>
      </c>
      <c r="B76" s="123"/>
      <c r="C76" s="104" t="s">
        <v>140</v>
      </c>
      <c r="D76" s="124"/>
      <c r="E76" s="102"/>
      <c r="F76" s="9">
        <v>3.68</v>
      </c>
      <c r="G76" s="9"/>
      <c r="H76" s="9"/>
      <c r="I76" s="16"/>
      <c r="J76" s="22"/>
    </row>
    <row r="77" spans="1:10" ht="12.75" customHeight="1">
      <c r="A77" s="122" t="s">
        <v>141</v>
      </c>
      <c r="B77" s="123"/>
      <c r="C77" s="104" t="s">
        <v>142</v>
      </c>
      <c r="D77" s="124"/>
      <c r="E77" s="102"/>
      <c r="F77" s="9">
        <v>4.42</v>
      </c>
      <c r="G77" s="9"/>
      <c r="H77" s="9"/>
      <c r="I77" s="16"/>
      <c r="J77" s="22"/>
    </row>
    <row r="78" spans="1:10" ht="12.75" customHeight="1">
      <c r="A78" s="122" t="s">
        <v>143</v>
      </c>
      <c r="B78" s="123"/>
      <c r="C78" s="104" t="s">
        <v>144</v>
      </c>
      <c r="D78" s="124"/>
      <c r="E78" s="102"/>
      <c r="F78" s="9">
        <v>15.65</v>
      </c>
      <c r="G78" s="9"/>
      <c r="H78" s="9"/>
      <c r="I78" s="16"/>
      <c r="J78" s="22"/>
    </row>
    <row r="79" spans="1:10" ht="12.75" customHeight="1">
      <c r="A79" s="122" t="s">
        <v>145</v>
      </c>
      <c r="B79" s="123"/>
      <c r="C79" s="104" t="s">
        <v>146</v>
      </c>
      <c r="D79" s="124"/>
      <c r="E79" s="102"/>
      <c r="F79" s="9">
        <v>3.68</v>
      </c>
      <c r="G79" s="9"/>
      <c r="H79" s="9"/>
      <c r="I79" s="16"/>
      <c r="J79" s="22"/>
    </row>
    <row r="80" spans="1:10" ht="12.75" customHeight="1">
      <c r="A80" s="122" t="s">
        <v>147</v>
      </c>
      <c r="B80" s="123"/>
      <c r="C80" s="104" t="s">
        <v>148</v>
      </c>
      <c r="D80" s="124"/>
      <c r="E80" s="102"/>
      <c r="F80" s="9">
        <v>6.55</v>
      </c>
      <c r="G80" s="9"/>
      <c r="H80" s="9"/>
      <c r="I80" s="16"/>
      <c r="J80" s="22"/>
    </row>
    <row r="81" spans="1:10" ht="12.75" customHeight="1">
      <c r="A81" s="122" t="s">
        <v>149</v>
      </c>
      <c r="B81" s="123"/>
      <c r="C81" s="104" t="s">
        <v>150</v>
      </c>
      <c r="D81" s="124"/>
      <c r="E81" s="102"/>
      <c r="F81" s="9">
        <v>15.24</v>
      </c>
      <c r="G81" s="9"/>
      <c r="H81" s="9"/>
      <c r="I81" s="16"/>
      <c r="J81" s="22"/>
    </row>
    <row r="82" spans="1:10" ht="12.75" customHeight="1">
      <c r="A82" s="122" t="s">
        <v>151</v>
      </c>
      <c r="B82" s="123"/>
      <c r="C82" s="104" t="s">
        <v>152</v>
      </c>
      <c r="D82" s="124"/>
      <c r="E82" s="102"/>
      <c r="F82" s="9">
        <v>1.53</v>
      </c>
      <c r="G82" s="9"/>
      <c r="H82" s="9"/>
      <c r="I82" s="16"/>
      <c r="J82" s="22"/>
    </row>
    <row r="83" spans="1:10" ht="12.75" customHeight="1" thickBot="1">
      <c r="A83" s="125" t="s">
        <v>153</v>
      </c>
      <c r="B83" s="126"/>
      <c r="C83" s="127" t="s">
        <v>154</v>
      </c>
      <c r="D83" s="128"/>
      <c r="E83" s="129"/>
      <c r="F83" s="10">
        <v>3.04</v>
      </c>
      <c r="G83" s="12"/>
      <c r="H83" s="9"/>
      <c r="I83" s="16"/>
      <c r="J83" s="22"/>
    </row>
    <row r="84" spans="1:10" ht="12.75" customHeight="1">
      <c r="A84" s="130" t="s">
        <v>155</v>
      </c>
      <c r="B84" s="131"/>
      <c r="C84" s="132" t="s">
        <v>156</v>
      </c>
      <c r="D84" s="121"/>
      <c r="E84" s="133"/>
      <c r="F84" s="8">
        <v>6.48</v>
      </c>
      <c r="G84" s="11"/>
      <c r="H84" s="9"/>
      <c r="I84" s="16"/>
      <c r="J84" s="22"/>
    </row>
    <row r="85" spans="1:10" ht="12.75" customHeight="1">
      <c r="A85" s="134" t="s">
        <v>157</v>
      </c>
      <c r="B85" s="135"/>
      <c r="C85" s="104" t="s">
        <v>158</v>
      </c>
      <c r="D85" s="124"/>
      <c r="E85" s="102"/>
      <c r="F85" s="9">
        <v>2.73</v>
      </c>
      <c r="G85" s="9"/>
      <c r="H85" s="9"/>
      <c r="I85" s="16"/>
      <c r="J85" s="22"/>
    </row>
    <row r="86" spans="1:10" ht="12.75" customHeight="1">
      <c r="A86" s="134" t="s">
        <v>159</v>
      </c>
      <c r="B86" s="135"/>
      <c r="C86" s="104" t="s">
        <v>160</v>
      </c>
      <c r="D86" s="124"/>
      <c r="E86" s="102"/>
      <c r="F86" s="9">
        <v>2.73</v>
      </c>
      <c r="G86" s="9"/>
      <c r="H86" s="9"/>
      <c r="I86" s="16"/>
      <c r="J86" s="22"/>
    </row>
    <row r="87" spans="1:10" ht="12.75" customHeight="1">
      <c r="A87" s="134" t="s">
        <v>161</v>
      </c>
      <c r="B87" s="135"/>
      <c r="C87" s="104" t="s">
        <v>162</v>
      </c>
      <c r="D87" s="124"/>
      <c r="E87" s="102"/>
      <c r="F87" s="9">
        <v>2.73</v>
      </c>
      <c r="G87" s="9"/>
      <c r="H87" s="9"/>
      <c r="I87" s="16"/>
      <c r="J87" s="22"/>
    </row>
    <row r="88" spans="1:10" ht="12.75" customHeight="1">
      <c r="A88" s="134" t="s">
        <v>163</v>
      </c>
      <c r="B88" s="135"/>
      <c r="C88" s="104" t="s">
        <v>164</v>
      </c>
      <c r="D88" s="124"/>
      <c r="E88" s="102"/>
      <c r="F88" s="9">
        <v>2.73</v>
      </c>
      <c r="G88" s="9"/>
      <c r="H88" s="9"/>
      <c r="I88" s="16"/>
      <c r="J88" s="22"/>
    </row>
    <row r="89" spans="1:10" ht="12.75" customHeight="1">
      <c r="A89" s="134" t="s">
        <v>165</v>
      </c>
      <c r="B89" s="135"/>
      <c r="C89" s="104" t="s">
        <v>166</v>
      </c>
      <c r="D89" s="124"/>
      <c r="E89" s="102"/>
      <c r="F89" s="9">
        <v>2.73</v>
      </c>
      <c r="G89" s="9"/>
      <c r="H89" s="9"/>
      <c r="I89" s="16"/>
      <c r="J89" s="22"/>
    </row>
    <row r="90" spans="1:10" ht="12.75" customHeight="1">
      <c r="A90" s="134" t="s">
        <v>167</v>
      </c>
      <c r="B90" s="135"/>
      <c r="C90" s="104" t="s">
        <v>168</v>
      </c>
      <c r="D90" s="124"/>
      <c r="E90" s="102"/>
      <c r="F90" s="9">
        <v>2.73</v>
      </c>
      <c r="G90" s="9"/>
      <c r="H90" s="9"/>
      <c r="I90" s="16"/>
      <c r="J90" s="22"/>
    </row>
    <row r="91" spans="1:10" ht="12.75" customHeight="1">
      <c r="A91" s="134" t="s">
        <v>169</v>
      </c>
      <c r="B91" s="135"/>
      <c r="C91" s="104" t="s">
        <v>170</v>
      </c>
      <c r="D91" s="124"/>
      <c r="E91" s="102"/>
      <c r="F91" s="9">
        <v>2.73</v>
      </c>
      <c r="G91" s="9"/>
      <c r="H91" s="9"/>
      <c r="I91" s="16"/>
      <c r="J91" s="22"/>
    </row>
    <row r="92" spans="1:10" ht="12.75" customHeight="1">
      <c r="A92" s="134" t="s">
        <v>171</v>
      </c>
      <c r="B92" s="135"/>
      <c r="C92" s="104" t="s">
        <v>172</v>
      </c>
      <c r="D92" s="124"/>
      <c r="E92" s="102"/>
      <c r="F92" s="9">
        <v>2.73</v>
      </c>
      <c r="G92" s="9"/>
      <c r="H92" s="9"/>
      <c r="I92" s="16"/>
      <c r="J92" s="22"/>
    </row>
    <row r="93" spans="1:10" ht="12.75" customHeight="1">
      <c r="A93" s="134" t="s">
        <v>173</v>
      </c>
      <c r="B93" s="135"/>
      <c r="C93" s="104" t="s">
        <v>174</v>
      </c>
      <c r="D93" s="124"/>
      <c r="E93" s="102"/>
      <c r="F93" s="9">
        <v>9</v>
      </c>
      <c r="G93" s="9"/>
      <c r="H93" s="9"/>
      <c r="I93" s="16"/>
      <c r="J93" s="22"/>
    </row>
    <row r="94" spans="1:10" ht="12.75" customHeight="1">
      <c r="A94" s="134" t="s">
        <v>175</v>
      </c>
      <c r="B94" s="135"/>
      <c r="C94" s="104" t="s">
        <v>176</v>
      </c>
      <c r="D94" s="124"/>
      <c r="E94" s="102"/>
      <c r="F94" s="9">
        <v>5.79</v>
      </c>
      <c r="G94" s="9"/>
      <c r="H94" s="9"/>
      <c r="I94" s="16"/>
      <c r="J94" s="22"/>
    </row>
    <row r="95" spans="1:10" ht="12.75" customHeight="1">
      <c r="A95" s="134" t="s">
        <v>177</v>
      </c>
      <c r="B95" s="135"/>
      <c r="C95" s="104" t="s">
        <v>178</v>
      </c>
      <c r="D95" s="124"/>
      <c r="E95" s="102"/>
      <c r="F95" s="9">
        <v>2.85</v>
      </c>
      <c r="G95" s="9"/>
      <c r="H95" s="9"/>
      <c r="I95" s="16"/>
      <c r="J95" s="22"/>
    </row>
    <row r="96" spans="1:10" ht="12.75" customHeight="1">
      <c r="A96" s="134" t="s">
        <v>179</v>
      </c>
      <c r="B96" s="135"/>
      <c r="C96" s="104" t="s">
        <v>180</v>
      </c>
      <c r="D96" s="124"/>
      <c r="E96" s="102"/>
      <c r="F96" s="9">
        <v>5.77</v>
      </c>
      <c r="G96" s="9"/>
      <c r="H96" s="9"/>
      <c r="I96" s="16"/>
      <c r="J96" s="22"/>
    </row>
    <row r="97" spans="1:10" ht="12.75" customHeight="1">
      <c r="A97" s="134" t="s">
        <v>181</v>
      </c>
      <c r="B97" s="135"/>
      <c r="C97" s="104" t="s">
        <v>182</v>
      </c>
      <c r="D97" s="124"/>
      <c r="E97" s="102"/>
      <c r="F97" s="9">
        <v>2.73</v>
      </c>
      <c r="G97" s="9"/>
      <c r="H97" s="9"/>
      <c r="I97" s="16"/>
      <c r="J97" s="22"/>
    </row>
    <row r="98" spans="1:10" ht="12.75" customHeight="1">
      <c r="A98" s="134" t="s">
        <v>183</v>
      </c>
      <c r="B98" s="135"/>
      <c r="C98" s="104" t="s">
        <v>184</v>
      </c>
      <c r="D98" s="124"/>
      <c r="E98" s="102"/>
      <c r="F98" s="9">
        <v>2.73</v>
      </c>
      <c r="G98" s="9"/>
      <c r="H98" s="9"/>
      <c r="I98" s="16"/>
      <c r="J98" s="22"/>
    </row>
    <row r="99" spans="1:10" ht="12.75" customHeight="1">
      <c r="A99" s="134" t="s">
        <v>185</v>
      </c>
      <c r="B99" s="135"/>
      <c r="C99" s="104" t="s">
        <v>969</v>
      </c>
      <c r="D99" s="124"/>
      <c r="E99" s="102"/>
      <c r="F99" s="9">
        <v>4.11</v>
      </c>
      <c r="G99" s="9"/>
      <c r="H99" s="9"/>
      <c r="I99" s="16"/>
      <c r="J99" s="22"/>
    </row>
    <row r="100" spans="1:10" ht="12.75" customHeight="1">
      <c r="A100" s="134" t="s">
        <v>186</v>
      </c>
      <c r="B100" s="135"/>
      <c r="C100" s="104" t="s">
        <v>187</v>
      </c>
      <c r="D100" s="124"/>
      <c r="E100" s="102"/>
      <c r="F100" s="9">
        <v>6.48</v>
      </c>
      <c r="G100" s="9"/>
      <c r="H100" s="9"/>
      <c r="I100" s="16"/>
      <c r="J100" s="22"/>
    </row>
    <row r="101" spans="1:10" ht="12.75" customHeight="1">
      <c r="A101" s="134" t="s">
        <v>188</v>
      </c>
      <c r="B101" s="135"/>
      <c r="C101" s="104" t="s">
        <v>189</v>
      </c>
      <c r="D101" s="124"/>
      <c r="E101" s="102"/>
      <c r="F101" s="9">
        <v>5.31</v>
      </c>
      <c r="G101" s="9"/>
      <c r="H101" s="9"/>
      <c r="I101" s="16"/>
      <c r="J101" s="22"/>
    </row>
    <row r="102" spans="1:10" ht="12.75" customHeight="1">
      <c r="A102" s="134" t="s">
        <v>190</v>
      </c>
      <c r="B102" s="135"/>
      <c r="C102" s="104" t="s">
        <v>191</v>
      </c>
      <c r="D102" s="124"/>
      <c r="E102" s="102"/>
      <c r="F102" s="9">
        <v>7.61</v>
      </c>
      <c r="G102" s="9"/>
      <c r="H102" s="9"/>
      <c r="I102" s="16"/>
      <c r="J102" s="22"/>
    </row>
    <row r="103" spans="1:10" ht="12.75" customHeight="1">
      <c r="A103" s="134" t="s">
        <v>192</v>
      </c>
      <c r="B103" s="135"/>
      <c r="C103" s="104" t="s">
        <v>193</v>
      </c>
      <c r="D103" s="124"/>
      <c r="E103" s="102"/>
      <c r="F103" s="9">
        <v>4.73</v>
      </c>
      <c r="G103" s="9"/>
      <c r="H103" s="9"/>
      <c r="I103" s="16"/>
      <c r="J103" s="22"/>
    </row>
    <row r="104" spans="1:10" ht="12.75" customHeight="1">
      <c r="A104" s="134" t="s">
        <v>194</v>
      </c>
      <c r="B104" s="135"/>
      <c r="C104" s="104" t="s">
        <v>195</v>
      </c>
      <c r="D104" s="124"/>
      <c r="E104" s="102"/>
      <c r="F104" s="9">
        <v>8.09</v>
      </c>
      <c r="G104" s="9"/>
      <c r="H104" s="9"/>
      <c r="I104" s="16"/>
      <c r="J104" s="22"/>
    </row>
    <row r="105" spans="1:10" ht="12.75" customHeight="1">
      <c r="A105" s="134" t="s">
        <v>196</v>
      </c>
      <c r="B105" s="135"/>
      <c r="C105" s="104" t="s">
        <v>197</v>
      </c>
      <c r="D105" s="124"/>
      <c r="E105" s="102"/>
      <c r="F105" s="9">
        <v>6.63</v>
      </c>
      <c r="G105" s="9"/>
      <c r="H105" s="9"/>
      <c r="I105" s="16"/>
      <c r="J105" s="22"/>
    </row>
    <row r="106" spans="1:10" ht="12.75" customHeight="1">
      <c r="A106" s="134" t="s">
        <v>198</v>
      </c>
      <c r="B106" s="135"/>
      <c r="C106" s="104" t="s">
        <v>199</v>
      </c>
      <c r="D106" s="124"/>
      <c r="E106" s="102"/>
      <c r="F106" s="9">
        <v>15</v>
      </c>
      <c r="G106" s="9"/>
      <c r="H106" s="9"/>
      <c r="I106" s="16"/>
      <c r="J106" s="22"/>
    </row>
    <row r="107" spans="1:10" ht="12.75" customHeight="1">
      <c r="A107" s="134" t="s">
        <v>200</v>
      </c>
      <c r="B107" s="135"/>
      <c r="C107" s="104" t="s">
        <v>201</v>
      </c>
      <c r="D107" s="124"/>
      <c r="E107" s="102"/>
      <c r="F107" s="9">
        <v>18.91</v>
      </c>
      <c r="G107" s="9"/>
      <c r="H107" s="9"/>
      <c r="I107" s="16"/>
      <c r="J107" s="22"/>
    </row>
    <row r="108" spans="1:10" ht="12.75" customHeight="1">
      <c r="A108" s="134" t="s">
        <v>202</v>
      </c>
      <c r="B108" s="135"/>
      <c r="C108" s="104" t="s">
        <v>203</v>
      </c>
      <c r="D108" s="124"/>
      <c r="E108" s="102"/>
      <c r="F108" s="9">
        <v>6.66</v>
      </c>
      <c r="G108" s="9"/>
      <c r="H108" s="9"/>
      <c r="I108" s="16"/>
      <c r="J108" s="22"/>
    </row>
    <row r="109" spans="1:10" ht="12.75" customHeight="1">
      <c r="A109" s="134" t="s">
        <v>204</v>
      </c>
      <c r="B109" s="135"/>
      <c r="C109" s="104" t="s">
        <v>205</v>
      </c>
      <c r="D109" s="124"/>
      <c r="E109" s="102"/>
      <c r="F109" s="9">
        <v>9.11</v>
      </c>
      <c r="G109" s="9"/>
      <c r="H109" s="9"/>
      <c r="I109" s="16"/>
      <c r="J109" s="22"/>
    </row>
    <row r="110" spans="1:10" ht="12.75" customHeight="1">
      <c r="A110" s="134" t="s">
        <v>206</v>
      </c>
      <c r="B110" s="135"/>
      <c r="C110" s="104" t="s">
        <v>207</v>
      </c>
      <c r="D110" s="124"/>
      <c r="E110" s="102"/>
      <c r="F110" s="9">
        <v>10.51</v>
      </c>
      <c r="G110" s="9"/>
      <c r="H110" s="9"/>
      <c r="I110" s="16"/>
      <c r="J110" s="22"/>
    </row>
    <row r="111" spans="1:10" ht="12.75" customHeight="1">
      <c r="A111" s="134" t="s">
        <v>208</v>
      </c>
      <c r="B111" s="135"/>
      <c r="C111" s="104" t="s">
        <v>209</v>
      </c>
      <c r="D111" s="124"/>
      <c r="E111" s="102"/>
      <c r="F111" s="9">
        <v>6.66</v>
      </c>
      <c r="G111" s="9"/>
      <c r="H111" s="9"/>
      <c r="I111" s="16"/>
      <c r="J111" s="22"/>
    </row>
    <row r="112" spans="1:10" ht="12.75" customHeight="1">
      <c r="A112" s="134" t="s">
        <v>210</v>
      </c>
      <c r="B112" s="135"/>
      <c r="C112" s="104" t="s">
        <v>211</v>
      </c>
      <c r="D112" s="124"/>
      <c r="E112" s="102"/>
      <c r="F112" s="9">
        <v>4.6</v>
      </c>
      <c r="G112" s="9"/>
      <c r="H112" s="9"/>
      <c r="I112" s="16"/>
      <c r="J112" s="22"/>
    </row>
    <row r="113" spans="1:10" ht="12.75" customHeight="1">
      <c r="A113" s="134" t="s">
        <v>212</v>
      </c>
      <c r="B113" s="135"/>
      <c r="C113" s="104" t="s">
        <v>213</v>
      </c>
      <c r="D113" s="124"/>
      <c r="E113" s="102"/>
      <c r="F113" s="9">
        <v>1.53</v>
      </c>
      <c r="G113" s="9"/>
      <c r="H113" s="9"/>
      <c r="I113" s="16"/>
      <c r="J113" s="22"/>
    </row>
    <row r="114" spans="1:10" ht="12.75" customHeight="1">
      <c r="A114" s="134" t="s">
        <v>214</v>
      </c>
      <c r="B114" s="135"/>
      <c r="C114" s="104" t="s">
        <v>215</v>
      </c>
      <c r="D114" s="124"/>
      <c r="E114" s="102"/>
      <c r="F114" s="9">
        <v>2.73</v>
      </c>
      <c r="G114" s="9"/>
      <c r="H114" s="9"/>
      <c r="I114" s="16"/>
      <c r="J114" s="22"/>
    </row>
    <row r="115" spans="1:10" ht="12.75" customHeight="1">
      <c r="A115" s="134" t="s">
        <v>216</v>
      </c>
      <c r="B115" s="135"/>
      <c r="C115" s="104" t="s">
        <v>217</v>
      </c>
      <c r="D115" s="124"/>
      <c r="E115" s="102"/>
      <c r="F115" s="9">
        <v>2.73</v>
      </c>
      <c r="G115" s="9"/>
      <c r="H115" s="9"/>
      <c r="I115" s="16"/>
      <c r="J115" s="22"/>
    </row>
    <row r="116" spans="1:10" ht="12.75" customHeight="1">
      <c r="A116" s="134" t="s">
        <v>218</v>
      </c>
      <c r="B116" s="135"/>
      <c r="C116" s="104" t="s">
        <v>219</v>
      </c>
      <c r="D116" s="124"/>
      <c r="E116" s="102"/>
      <c r="F116" s="9">
        <v>2.73</v>
      </c>
      <c r="G116" s="9"/>
      <c r="H116" s="9"/>
      <c r="I116" s="16"/>
      <c r="J116" s="22"/>
    </row>
    <row r="117" spans="1:10" ht="12.75" customHeight="1">
      <c r="A117" s="134" t="s">
        <v>220</v>
      </c>
      <c r="B117" s="135"/>
      <c r="C117" s="104" t="s">
        <v>221</v>
      </c>
      <c r="D117" s="124"/>
      <c r="E117" s="102"/>
      <c r="F117" s="9">
        <v>4.11</v>
      </c>
      <c r="G117" s="9"/>
      <c r="H117" s="9"/>
      <c r="I117" s="16"/>
      <c r="J117" s="22"/>
    </row>
    <row r="118" spans="1:10" ht="12.75" customHeight="1">
      <c r="A118" s="134" t="s">
        <v>222</v>
      </c>
      <c r="B118" s="135"/>
      <c r="C118" s="104" t="s">
        <v>223</v>
      </c>
      <c r="D118" s="124"/>
      <c r="E118" s="102"/>
      <c r="F118" s="9">
        <v>5.41</v>
      </c>
      <c r="G118" s="9"/>
      <c r="H118" s="9"/>
      <c r="I118" s="16"/>
      <c r="J118" s="22"/>
    </row>
    <row r="119" spans="1:10" ht="12.75" customHeight="1">
      <c r="A119" s="134" t="s">
        <v>224</v>
      </c>
      <c r="B119" s="135"/>
      <c r="C119" s="104" t="s">
        <v>225</v>
      </c>
      <c r="D119" s="124"/>
      <c r="E119" s="102"/>
      <c r="F119" s="9">
        <v>2.73</v>
      </c>
      <c r="G119" s="9"/>
      <c r="H119" s="9"/>
      <c r="I119" s="16"/>
      <c r="J119" s="22"/>
    </row>
    <row r="120" spans="1:10" ht="12.75" customHeight="1">
      <c r="A120" s="134" t="s">
        <v>226</v>
      </c>
      <c r="B120" s="135"/>
      <c r="C120" s="104" t="s">
        <v>227</v>
      </c>
      <c r="D120" s="124"/>
      <c r="E120" s="102"/>
      <c r="F120" s="9">
        <v>1.53</v>
      </c>
      <c r="G120" s="9"/>
      <c r="H120" s="9"/>
      <c r="I120" s="16"/>
      <c r="J120" s="22"/>
    </row>
    <row r="121" spans="1:10" ht="13.5" customHeight="1">
      <c r="A121" s="134" t="s">
        <v>228</v>
      </c>
      <c r="B121" s="135"/>
      <c r="C121" s="104" t="s">
        <v>229</v>
      </c>
      <c r="D121" s="124"/>
      <c r="E121" s="102"/>
      <c r="F121" s="9">
        <v>4.11</v>
      </c>
      <c r="G121" s="9"/>
      <c r="H121" s="9"/>
      <c r="I121" s="16"/>
      <c r="J121" s="22"/>
    </row>
    <row r="122" spans="1:10" ht="12.75" customHeight="1">
      <c r="A122" s="134" t="s">
        <v>230</v>
      </c>
      <c r="B122" s="135"/>
      <c r="C122" s="104" t="s">
        <v>231</v>
      </c>
      <c r="D122" s="124"/>
      <c r="E122" s="102"/>
      <c r="F122" s="9">
        <v>2.73</v>
      </c>
      <c r="G122" s="9"/>
      <c r="H122" s="9"/>
      <c r="I122" s="16"/>
      <c r="J122" s="22"/>
    </row>
    <row r="123" spans="1:10" ht="12.75" customHeight="1">
      <c r="A123" s="134" t="s">
        <v>232</v>
      </c>
      <c r="B123" s="135"/>
      <c r="C123" s="104" t="s">
        <v>233</v>
      </c>
      <c r="D123" s="124"/>
      <c r="E123" s="102"/>
      <c r="F123" s="9">
        <v>25</v>
      </c>
      <c r="G123" s="9"/>
      <c r="H123" s="9"/>
      <c r="I123" s="16"/>
      <c r="J123" s="22"/>
    </row>
    <row r="124" spans="1:10" ht="12.75" customHeight="1">
      <c r="A124" s="134" t="s">
        <v>234</v>
      </c>
      <c r="B124" s="135"/>
      <c r="C124" s="104" t="s">
        <v>235</v>
      </c>
      <c r="D124" s="124"/>
      <c r="E124" s="102"/>
      <c r="F124" s="9">
        <v>4.11</v>
      </c>
      <c r="G124" s="9"/>
      <c r="H124" s="9"/>
      <c r="I124" s="16"/>
      <c r="J124" s="22"/>
    </row>
    <row r="125" spans="1:10" ht="12.75" customHeight="1">
      <c r="A125" s="134" t="s">
        <v>236</v>
      </c>
      <c r="B125" s="135"/>
      <c r="C125" s="104" t="s">
        <v>237</v>
      </c>
      <c r="D125" s="124"/>
      <c r="E125" s="102"/>
      <c r="F125" s="9">
        <v>2.73</v>
      </c>
      <c r="G125" s="9"/>
      <c r="H125" s="9"/>
      <c r="I125" s="16"/>
      <c r="J125" s="22"/>
    </row>
    <row r="126" spans="1:10" ht="12.75" customHeight="1">
      <c r="A126" s="134" t="s">
        <v>238</v>
      </c>
      <c r="B126" s="135"/>
      <c r="C126" s="104" t="s">
        <v>239</v>
      </c>
      <c r="D126" s="124"/>
      <c r="E126" s="102"/>
      <c r="F126" s="9">
        <v>2.73</v>
      </c>
      <c r="G126" s="9"/>
      <c r="H126" s="9"/>
      <c r="I126" s="16"/>
      <c r="J126" s="22"/>
    </row>
    <row r="127" spans="1:10" ht="12.75" customHeight="1">
      <c r="A127" s="134" t="s">
        <v>240</v>
      </c>
      <c r="B127" s="135"/>
      <c r="C127" s="104" t="s">
        <v>241</v>
      </c>
      <c r="D127" s="124"/>
      <c r="E127" s="102"/>
      <c r="F127" s="9">
        <v>2.73</v>
      </c>
      <c r="G127" s="9"/>
      <c r="H127" s="9"/>
      <c r="I127" s="16"/>
      <c r="J127" s="22"/>
    </row>
    <row r="128" spans="1:10" ht="12.75" customHeight="1">
      <c r="A128" s="134" t="s">
        <v>242</v>
      </c>
      <c r="B128" s="135"/>
      <c r="C128" s="104" t="s">
        <v>243</v>
      </c>
      <c r="D128" s="124"/>
      <c r="E128" s="102"/>
      <c r="F128" s="9">
        <v>2.73</v>
      </c>
      <c r="G128" s="9"/>
      <c r="H128" s="9"/>
      <c r="I128" s="16"/>
      <c r="J128" s="22"/>
    </row>
    <row r="129" spans="1:10" ht="12.75" customHeight="1">
      <c r="A129" s="136" t="s">
        <v>976</v>
      </c>
      <c r="B129" s="137"/>
      <c r="C129" s="104" t="s">
        <v>244</v>
      </c>
      <c r="D129" s="124"/>
      <c r="E129" s="102"/>
      <c r="F129" s="9">
        <v>0</v>
      </c>
      <c r="G129" s="9"/>
      <c r="H129" s="9"/>
      <c r="I129" s="16"/>
      <c r="J129" s="22"/>
    </row>
    <row r="130" spans="1:10" ht="12.75" customHeight="1">
      <c r="A130" s="136" t="s">
        <v>245</v>
      </c>
      <c r="B130" s="137"/>
      <c r="C130" s="104" t="s">
        <v>246</v>
      </c>
      <c r="D130" s="124"/>
      <c r="E130" s="102"/>
      <c r="F130" s="9">
        <v>4.11</v>
      </c>
      <c r="G130" s="9"/>
      <c r="H130" s="9"/>
      <c r="I130" s="16"/>
      <c r="J130" s="22"/>
    </row>
    <row r="131" spans="1:10" ht="12.75" customHeight="1">
      <c r="A131" s="134" t="s">
        <v>247</v>
      </c>
      <c r="B131" s="135"/>
      <c r="C131" s="104" t="s">
        <v>248</v>
      </c>
      <c r="D131" s="124"/>
      <c r="E131" s="102"/>
      <c r="F131" s="9">
        <v>2.73</v>
      </c>
      <c r="G131" s="9"/>
      <c r="H131" s="9"/>
      <c r="I131" s="16"/>
      <c r="J131" s="22"/>
    </row>
    <row r="132" spans="1:10" ht="13.5" customHeight="1">
      <c r="A132" s="134" t="s">
        <v>249</v>
      </c>
      <c r="B132" s="135"/>
      <c r="C132" s="104" t="s">
        <v>250</v>
      </c>
      <c r="D132" s="124"/>
      <c r="E132" s="102"/>
      <c r="F132" s="9">
        <v>2.73</v>
      </c>
      <c r="G132" s="9"/>
      <c r="H132" s="9"/>
      <c r="I132" s="16"/>
      <c r="J132" s="22"/>
    </row>
    <row r="133" spans="1:10" ht="12.75" customHeight="1">
      <c r="A133" s="134" t="s">
        <v>251</v>
      </c>
      <c r="B133" s="135"/>
      <c r="C133" s="104" t="s">
        <v>252</v>
      </c>
      <c r="D133" s="124"/>
      <c r="E133" s="102"/>
      <c r="F133" s="9">
        <v>2.73</v>
      </c>
      <c r="G133" s="9"/>
      <c r="H133" s="9"/>
      <c r="I133" s="16"/>
      <c r="J133" s="22"/>
    </row>
    <row r="134" spans="1:10" ht="12.75" customHeight="1">
      <c r="A134" s="134" t="s">
        <v>253</v>
      </c>
      <c r="B134" s="135"/>
      <c r="C134" s="104" t="s">
        <v>254</v>
      </c>
      <c r="D134" s="124"/>
      <c r="E134" s="102"/>
      <c r="F134" s="9">
        <v>12</v>
      </c>
      <c r="G134" s="9"/>
      <c r="H134" s="9"/>
      <c r="I134" s="16"/>
      <c r="J134" s="22"/>
    </row>
    <row r="135" spans="1:10" ht="12.75" customHeight="1">
      <c r="A135" s="134" t="s">
        <v>255</v>
      </c>
      <c r="B135" s="135"/>
      <c r="C135" s="104" t="s">
        <v>256</v>
      </c>
      <c r="D135" s="124"/>
      <c r="E135" s="102"/>
      <c r="F135" s="9">
        <v>2.73</v>
      </c>
      <c r="G135" s="9"/>
      <c r="H135" s="9"/>
      <c r="I135" s="16"/>
      <c r="J135" s="22"/>
    </row>
    <row r="136" spans="1:10" ht="12.75" customHeight="1" thickBot="1">
      <c r="A136" s="138" t="s">
        <v>257</v>
      </c>
      <c r="B136" s="139"/>
      <c r="C136" s="127" t="s">
        <v>258</v>
      </c>
      <c r="D136" s="128"/>
      <c r="E136" s="129"/>
      <c r="F136" s="10">
        <v>2.73</v>
      </c>
      <c r="G136" s="12"/>
      <c r="H136" s="9"/>
      <c r="I136" s="16"/>
      <c r="J136" s="22"/>
    </row>
    <row r="137" spans="1:10" ht="12.75" customHeight="1">
      <c r="A137" s="140" t="s">
        <v>259</v>
      </c>
      <c r="B137" s="141"/>
      <c r="C137" s="132" t="s">
        <v>260</v>
      </c>
      <c r="D137" s="121"/>
      <c r="E137" s="133"/>
      <c r="F137" s="8">
        <v>15</v>
      </c>
      <c r="G137" s="11"/>
      <c r="H137" s="9"/>
      <c r="I137" s="16"/>
      <c r="J137" s="22"/>
    </row>
    <row r="138" spans="1:10" ht="12.75" customHeight="1">
      <c r="A138" s="142" t="s">
        <v>261</v>
      </c>
      <c r="B138" s="143"/>
      <c r="C138" s="104" t="s">
        <v>262</v>
      </c>
      <c r="D138" s="124"/>
      <c r="E138" s="102"/>
      <c r="F138" s="9">
        <v>15</v>
      </c>
      <c r="G138" s="9"/>
      <c r="H138" s="9"/>
      <c r="I138" s="16"/>
      <c r="J138" s="22"/>
    </row>
    <row r="139" spans="1:10" ht="12.75" customHeight="1">
      <c r="A139" s="142" t="s">
        <v>263</v>
      </c>
      <c r="B139" s="143"/>
      <c r="C139" s="104" t="s">
        <v>264</v>
      </c>
      <c r="D139" s="124"/>
      <c r="E139" s="102"/>
      <c r="F139" s="9">
        <v>15</v>
      </c>
      <c r="G139" s="9"/>
      <c r="H139" s="9"/>
      <c r="I139" s="16"/>
      <c r="J139" s="22"/>
    </row>
    <row r="140" spans="1:10" ht="12.75" customHeight="1">
      <c r="A140" s="142" t="s">
        <v>265</v>
      </c>
      <c r="B140" s="143"/>
      <c r="C140" s="104" t="s">
        <v>266</v>
      </c>
      <c r="D140" s="124"/>
      <c r="E140" s="102"/>
      <c r="F140" s="9">
        <v>65</v>
      </c>
      <c r="G140" s="9"/>
      <c r="H140" s="9"/>
      <c r="I140" s="16"/>
      <c r="J140" s="22"/>
    </row>
    <row r="141" spans="1:10" ht="12.75" customHeight="1">
      <c r="A141" s="142" t="s">
        <v>267</v>
      </c>
      <c r="B141" s="143"/>
      <c r="C141" s="104" t="s">
        <v>268</v>
      </c>
      <c r="D141" s="124"/>
      <c r="E141" s="102"/>
      <c r="F141" s="9">
        <v>96</v>
      </c>
      <c r="G141" s="9"/>
      <c r="H141" s="9"/>
      <c r="I141" s="16"/>
      <c r="J141" s="22"/>
    </row>
    <row r="142" spans="1:10" ht="12.75" customHeight="1">
      <c r="A142" s="142" t="s">
        <v>269</v>
      </c>
      <c r="B142" s="143"/>
      <c r="C142" s="104" t="s">
        <v>270</v>
      </c>
      <c r="D142" s="124"/>
      <c r="E142" s="102"/>
      <c r="F142" s="9">
        <v>9.25</v>
      </c>
      <c r="G142" s="9"/>
      <c r="H142" s="9"/>
      <c r="I142" s="16"/>
      <c r="J142" s="22"/>
    </row>
    <row r="143" spans="1:10" ht="12.75" customHeight="1">
      <c r="A143" s="142" t="s">
        <v>271</v>
      </c>
      <c r="B143" s="143"/>
      <c r="C143" s="104" t="s">
        <v>272</v>
      </c>
      <c r="D143" s="124"/>
      <c r="E143" s="102"/>
      <c r="F143" s="9">
        <v>2.83</v>
      </c>
      <c r="G143" s="9"/>
      <c r="H143" s="9"/>
      <c r="I143" s="16"/>
      <c r="J143" s="22"/>
    </row>
    <row r="144" spans="1:10" ht="12.75" customHeight="1">
      <c r="A144" s="142" t="s">
        <v>273</v>
      </c>
      <c r="B144" s="143"/>
      <c r="C144" s="104" t="s">
        <v>274</v>
      </c>
      <c r="D144" s="124"/>
      <c r="E144" s="102"/>
      <c r="F144" s="9">
        <v>9.25</v>
      </c>
      <c r="G144" s="9"/>
      <c r="H144" s="9"/>
      <c r="I144" s="16"/>
      <c r="J144" s="22"/>
    </row>
    <row r="145" spans="1:10" ht="12.75" customHeight="1">
      <c r="A145" s="142" t="s">
        <v>275</v>
      </c>
      <c r="B145" s="143"/>
      <c r="C145" s="104" t="s">
        <v>276</v>
      </c>
      <c r="D145" s="124"/>
      <c r="E145" s="102"/>
      <c r="F145" s="9">
        <v>15.06</v>
      </c>
      <c r="G145" s="9"/>
      <c r="H145" s="9"/>
      <c r="I145" s="16"/>
      <c r="J145" s="22"/>
    </row>
    <row r="146" spans="1:10" ht="12.75" customHeight="1">
      <c r="A146" s="142">
        <v>202030105</v>
      </c>
      <c r="B146" s="143"/>
      <c r="C146" s="104" t="s">
        <v>277</v>
      </c>
      <c r="D146" s="124"/>
      <c r="E146" s="102"/>
      <c r="F146" s="9">
        <v>16.42</v>
      </c>
      <c r="G146" s="9"/>
      <c r="H146" s="9"/>
      <c r="I146" s="16"/>
      <c r="J146" s="22"/>
    </row>
    <row r="147" spans="1:10" ht="12.75" customHeight="1">
      <c r="A147" s="17"/>
      <c r="B147" s="65">
        <v>202030105</v>
      </c>
      <c r="C147" s="102" t="s">
        <v>958</v>
      </c>
      <c r="D147" s="103"/>
      <c r="E147" s="104"/>
      <c r="F147" s="9">
        <v>16.42</v>
      </c>
      <c r="G147" s="9"/>
      <c r="H147" s="9"/>
      <c r="I147" s="16"/>
      <c r="J147" s="22"/>
    </row>
    <row r="148" spans="1:10" ht="12.75" customHeight="1">
      <c r="A148" s="142" t="s">
        <v>278</v>
      </c>
      <c r="B148" s="143"/>
      <c r="C148" s="104" t="s">
        <v>279</v>
      </c>
      <c r="D148" s="124"/>
      <c r="E148" s="102"/>
      <c r="F148" s="9">
        <v>13.55</v>
      </c>
      <c r="G148" s="9"/>
      <c r="H148" s="9"/>
      <c r="I148" s="16"/>
      <c r="J148" s="22"/>
    </row>
    <row r="149" spans="1:10" ht="12.75" customHeight="1">
      <c r="A149" s="142" t="s">
        <v>280</v>
      </c>
      <c r="B149" s="143"/>
      <c r="C149" s="104" t="s">
        <v>281</v>
      </c>
      <c r="D149" s="124"/>
      <c r="E149" s="102"/>
      <c r="F149" s="9">
        <v>17.16</v>
      </c>
      <c r="G149" s="9"/>
      <c r="H149" s="9"/>
      <c r="I149" s="16"/>
      <c r="J149" s="22"/>
    </row>
    <row r="150" spans="1:10" ht="12.75" customHeight="1">
      <c r="A150" s="142" t="s">
        <v>282</v>
      </c>
      <c r="B150" s="143"/>
      <c r="C150" s="104" t="s">
        <v>283</v>
      </c>
      <c r="D150" s="124"/>
      <c r="E150" s="102"/>
      <c r="F150" s="9">
        <v>17.16</v>
      </c>
      <c r="G150" s="9"/>
      <c r="H150" s="9"/>
      <c r="I150" s="16"/>
      <c r="J150" s="22"/>
    </row>
    <row r="151" spans="1:10" ht="12.75" customHeight="1">
      <c r="A151" s="142" t="s">
        <v>284</v>
      </c>
      <c r="B151" s="143"/>
      <c r="C151" s="104" t="s">
        <v>285</v>
      </c>
      <c r="D151" s="124"/>
      <c r="E151" s="102"/>
      <c r="F151" s="9">
        <v>2.83</v>
      </c>
      <c r="G151" s="9"/>
      <c r="H151" s="9"/>
      <c r="I151" s="16"/>
      <c r="J151" s="22"/>
    </row>
    <row r="152" spans="1:10" ht="12.75" customHeight="1">
      <c r="A152" s="144" t="s">
        <v>978</v>
      </c>
      <c r="B152" s="145"/>
      <c r="C152" s="104" t="s">
        <v>286</v>
      </c>
      <c r="D152" s="124"/>
      <c r="E152" s="102"/>
      <c r="F152" s="9">
        <v>17.16</v>
      </c>
      <c r="G152" s="9"/>
      <c r="H152" s="9"/>
      <c r="I152" s="16"/>
      <c r="J152" s="22"/>
    </row>
    <row r="153" spans="1:10" ht="12.75" customHeight="1">
      <c r="A153" s="142" t="s">
        <v>287</v>
      </c>
      <c r="B153" s="143"/>
      <c r="C153" s="104" t="s">
        <v>288</v>
      </c>
      <c r="D153" s="124"/>
      <c r="E153" s="102"/>
      <c r="F153" s="9">
        <v>9.25</v>
      </c>
      <c r="G153" s="9"/>
      <c r="H153" s="9"/>
      <c r="I153" s="16"/>
      <c r="J153" s="22"/>
    </row>
    <row r="154" spans="1:10" ht="12.75" customHeight="1">
      <c r="A154" s="144" t="s">
        <v>977</v>
      </c>
      <c r="B154" s="145"/>
      <c r="C154" s="104" t="s">
        <v>289</v>
      </c>
      <c r="D154" s="124"/>
      <c r="E154" s="102"/>
      <c r="F154" s="9">
        <v>17.16</v>
      </c>
      <c r="G154" s="9"/>
      <c r="H154" s="9"/>
      <c r="I154" s="16"/>
      <c r="J154" s="22"/>
    </row>
    <row r="155" spans="1:10" ht="12.75" customHeight="1">
      <c r="A155" s="142" t="s">
        <v>290</v>
      </c>
      <c r="B155" s="143"/>
      <c r="C155" s="104" t="s">
        <v>291</v>
      </c>
      <c r="D155" s="124"/>
      <c r="E155" s="102"/>
      <c r="F155" s="9">
        <v>9.25</v>
      </c>
      <c r="G155" s="9"/>
      <c r="H155" s="9"/>
      <c r="I155" s="16"/>
      <c r="J155" s="22"/>
    </row>
    <row r="156" spans="1:10" ht="12.75" customHeight="1">
      <c r="A156" s="142" t="s">
        <v>292</v>
      </c>
      <c r="B156" s="143"/>
      <c r="C156" s="104" t="s">
        <v>293</v>
      </c>
      <c r="D156" s="124"/>
      <c r="E156" s="102"/>
      <c r="F156" s="9">
        <v>2.83</v>
      </c>
      <c r="G156" s="9"/>
      <c r="H156" s="9"/>
      <c r="I156" s="16"/>
      <c r="J156" s="22"/>
    </row>
    <row r="157" spans="1:10" ht="15" customHeight="1">
      <c r="A157" s="142" t="s">
        <v>294</v>
      </c>
      <c r="B157" s="143"/>
      <c r="C157" s="104" t="s">
        <v>295</v>
      </c>
      <c r="D157" s="124"/>
      <c r="E157" s="102"/>
      <c r="F157" s="9">
        <v>298.48</v>
      </c>
      <c r="G157" s="9"/>
      <c r="H157" s="9"/>
      <c r="I157" s="16"/>
      <c r="J157" s="22"/>
    </row>
    <row r="158" spans="1:10" ht="12.75" customHeight="1">
      <c r="A158" s="142" t="s">
        <v>296</v>
      </c>
      <c r="B158" s="143"/>
      <c r="C158" s="104" t="s">
        <v>297</v>
      </c>
      <c r="D158" s="124"/>
      <c r="E158" s="102"/>
      <c r="F158" s="9">
        <v>17.16</v>
      </c>
      <c r="G158" s="9"/>
      <c r="H158" s="9"/>
      <c r="I158" s="16"/>
      <c r="J158" s="22"/>
    </row>
    <row r="159" spans="1:10" ht="12.75" customHeight="1">
      <c r="A159" s="142" t="s">
        <v>298</v>
      </c>
      <c r="B159" s="143"/>
      <c r="C159" s="104" t="s">
        <v>299</v>
      </c>
      <c r="D159" s="124"/>
      <c r="E159" s="102"/>
      <c r="F159" s="9">
        <v>80</v>
      </c>
      <c r="G159" s="9"/>
      <c r="H159" s="9"/>
      <c r="I159" s="16"/>
      <c r="J159" s="22"/>
    </row>
    <row r="160" spans="1:10" ht="12.75" customHeight="1">
      <c r="A160" s="142" t="s">
        <v>300</v>
      </c>
      <c r="B160" s="143"/>
      <c r="C160" s="104" t="s">
        <v>301</v>
      </c>
      <c r="D160" s="124"/>
      <c r="E160" s="102"/>
      <c r="F160" s="9">
        <v>10</v>
      </c>
      <c r="G160" s="9"/>
      <c r="H160" s="9"/>
      <c r="I160" s="16"/>
      <c r="J160" s="22"/>
    </row>
    <row r="161" spans="1:10" ht="12.75" customHeight="1">
      <c r="A161" s="142" t="s">
        <v>302</v>
      </c>
      <c r="B161" s="143"/>
      <c r="C161" s="104" t="s">
        <v>303</v>
      </c>
      <c r="D161" s="124"/>
      <c r="E161" s="102"/>
      <c r="F161" s="9">
        <v>10</v>
      </c>
      <c r="G161" s="9"/>
      <c r="H161" s="9"/>
      <c r="I161" s="16"/>
      <c r="J161" s="22"/>
    </row>
    <row r="162" spans="1:10" ht="12.75" customHeight="1">
      <c r="A162" s="142" t="s">
        <v>304</v>
      </c>
      <c r="B162" s="143"/>
      <c r="C162" s="104" t="s">
        <v>305</v>
      </c>
      <c r="D162" s="124"/>
      <c r="E162" s="102"/>
      <c r="F162" s="9">
        <v>8.67</v>
      </c>
      <c r="G162" s="9"/>
      <c r="H162" s="9"/>
      <c r="I162" s="16"/>
      <c r="J162" s="22"/>
    </row>
    <row r="163" spans="1:10" ht="12.75" customHeight="1">
      <c r="A163" s="142" t="s">
        <v>306</v>
      </c>
      <c r="B163" s="143"/>
      <c r="C163" s="104" t="s">
        <v>307</v>
      </c>
      <c r="D163" s="124"/>
      <c r="E163" s="102"/>
      <c r="F163" s="9">
        <v>17.16</v>
      </c>
      <c r="G163" s="9"/>
      <c r="H163" s="9"/>
      <c r="I163" s="16"/>
      <c r="J163" s="22"/>
    </row>
    <row r="164" spans="1:10" ht="12.75" customHeight="1">
      <c r="A164" s="142" t="s">
        <v>308</v>
      </c>
      <c r="B164" s="143"/>
      <c r="C164" s="104" t="s">
        <v>309</v>
      </c>
      <c r="D164" s="124"/>
      <c r="E164" s="102"/>
      <c r="F164" s="9">
        <v>85</v>
      </c>
      <c r="G164" s="9"/>
      <c r="H164" s="9"/>
      <c r="I164" s="16"/>
      <c r="J164" s="22"/>
    </row>
    <row r="165" spans="1:10" ht="12.75" customHeight="1">
      <c r="A165" s="142" t="s">
        <v>310</v>
      </c>
      <c r="B165" s="143"/>
      <c r="C165" s="104" t="s">
        <v>311</v>
      </c>
      <c r="D165" s="124"/>
      <c r="E165" s="102"/>
      <c r="F165" s="9">
        <v>10</v>
      </c>
      <c r="G165" s="9"/>
      <c r="H165" s="9"/>
      <c r="I165" s="16"/>
      <c r="J165" s="22"/>
    </row>
    <row r="166" spans="1:10" ht="12.75" customHeight="1">
      <c r="A166" s="142" t="s">
        <v>312</v>
      </c>
      <c r="B166" s="143"/>
      <c r="C166" s="104" t="s">
        <v>313</v>
      </c>
      <c r="D166" s="124"/>
      <c r="E166" s="102"/>
      <c r="F166" s="9">
        <v>18.55</v>
      </c>
      <c r="G166" s="9"/>
      <c r="H166" s="9"/>
      <c r="I166" s="16"/>
      <c r="J166" s="22"/>
    </row>
    <row r="167" spans="1:10" ht="12.75" customHeight="1">
      <c r="A167" s="142" t="s">
        <v>314</v>
      </c>
      <c r="B167" s="143"/>
      <c r="C167" s="104" t="s">
        <v>315</v>
      </c>
      <c r="D167" s="124"/>
      <c r="E167" s="102"/>
      <c r="F167" s="9">
        <v>17.16</v>
      </c>
      <c r="G167" s="9"/>
      <c r="H167" s="9"/>
      <c r="I167" s="16"/>
      <c r="J167" s="22"/>
    </row>
    <row r="168" spans="1:10" ht="12.75" customHeight="1">
      <c r="A168" s="142" t="s">
        <v>316</v>
      </c>
      <c r="B168" s="143"/>
      <c r="C168" s="104" t="s">
        <v>317</v>
      </c>
      <c r="D168" s="124"/>
      <c r="E168" s="102"/>
      <c r="F168" s="9">
        <v>5.74</v>
      </c>
      <c r="G168" s="9"/>
      <c r="H168" s="9"/>
      <c r="I168" s="16"/>
      <c r="J168" s="22"/>
    </row>
    <row r="169" spans="1:10" ht="12.75" customHeight="1">
      <c r="A169" s="142" t="s">
        <v>318</v>
      </c>
      <c r="B169" s="143"/>
      <c r="C169" s="104" t="s">
        <v>319</v>
      </c>
      <c r="D169" s="124"/>
      <c r="E169" s="102"/>
      <c r="F169" s="9">
        <v>17.16</v>
      </c>
      <c r="G169" s="9"/>
      <c r="H169" s="9"/>
      <c r="I169" s="16"/>
      <c r="J169" s="22"/>
    </row>
    <row r="170" spans="1:10" ht="12.75" customHeight="1">
      <c r="A170" s="142" t="s">
        <v>320</v>
      </c>
      <c r="B170" s="143"/>
      <c r="C170" s="104" t="s">
        <v>321</v>
      </c>
      <c r="D170" s="124"/>
      <c r="E170" s="102"/>
      <c r="F170" s="9">
        <v>18.55</v>
      </c>
      <c r="G170" s="9"/>
      <c r="H170" s="9"/>
      <c r="I170" s="16"/>
      <c r="J170" s="22"/>
    </row>
    <row r="171" spans="1:10" ht="12.75" customHeight="1">
      <c r="A171" s="142" t="s">
        <v>322</v>
      </c>
      <c r="B171" s="143"/>
      <c r="C171" s="104" t="s">
        <v>323</v>
      </c>
      <c r="D171" s="124"/>
      <c r="E171" s="102"/>
      <c r="F171" s="9">
        <v>18.55</v>
      </c>
      <c r="G171" s="9"/>
      <c r="H171" s="9"/>
      <c r="I171" s="16"/>
      <c r="J171" s="22"/>
    </row>
    <row r="172" spans="1:10" ht="12.75" customHeight="1">
      <c r="A172" s="142" t="s">
        <v>324</v>
      </c>
      <c r="B172" s="143"/>
      <c r="C172" s="104" t="s">
        <v>325</v>
      </c>
      <c r="D172" s="124"/>
      <c r="E172" s="102"/>
      <c r="F172" s="9">
        <v>9.25</v>
      </c>
      <c r="G172" s="9"/>
      <c r="H172" s="9"/>
      <c r="I172" s="16"/>
      <c r="J172" s="22"/>
    </row>
    <row r="173" spans="1:10" ht="12.75" customHeight="1">
      <c r="A173" s="142" t="s">
        <v>326</v>
      </c>
      <c r="B173" s="143"/>
      <c r="C173" s="104" t="s">
        <v>327</v>
      </c>
      <c r="D173" s="124"/>
      <c r="E173" s="102"/>
      <c r="F173" s="9">
        <v>10</v>
      </c>
      <c r="G173" s="9"/>
      <c r="H173" s="9"/>
      <c r="I173" s="16"/>
      <c r="J173" s="22"/>
    </row>
    <row r="174" spans="1:10" ht="12.75" customHeight="1">
      <c r="A174" s="142" t="s">
        <v>328</v>
      </c>
      <c r="B174" s="143"/>
      <c r="C174" s="104" t="s">
        <v>329</v>
      </c>
      <c r="D174" s="124"/>
      <c r="E174" s="102"/>
      <c r="F174" s="9">
        <v>9.25</v>
      </c>
      <c r="G174" s="9"/>
      <c r="H174" s="9"/>
      <c r="I174" s="16"/>
      <c r="J174" s="22"/>
    </row>
    <row r="175" spans="1:10" ht="12.75" customHeight="1">
      <c r="A175" s="142" t="s">
        <v>330</v>
      </c>
      <c r="B175" s="143"/>
      <c r="C175" s="104" t="s">
        <v>331</v>
      </c>
      <c r="D175" s="124"/>
      <c r="E175" s="102"/>
      <c r="F175" s="9">
        <v>3.7</v>
      </c>
      <c r="G175" s="9"/>
      <c r="H175" s="9"/>
      <c r="I175" s="16"/>
      <c r="J175" s="22"/>
    </row>
    <row r="176" spans="1:10" ht="12.75" customHeight="1">
      <c r="A176" s="142" t="s">
        <v>332</v>
      </c>
      <c r="B176" s="143"/>
      <c r="C176" s="104" t="s">
        <v>333</v>
      </c>
      <c r="D176" s="124"/>
      <c r="E176" s="102"/>
      <c r="F176" s="9">
        <v>5.83</v>
      </c>
      <c r="G176" s="9"/>
      <c r="H176" s="9"/>
      <c r="I176" s="16"/>
      <c r="J176" s="22"/>
    </row>
    <row r="177" spans="1:10" ht="12.75" customHeight="1">
      <c r="A177" s="142" t="s">
        <v>334</v>
      </c>
      <c r="B177" s="143"/>
      <c r="C177" s="104" t="s">
        <v>335</v>
      </c>
      <c r="D177" s="124"/>
      <c r="E177" s="102"/>
      <c r="F177" s="9">
        <v>10</v>
      </c>
      <c r="G177" s="9"/>
      <c r="H177" s="9"/>
      <c r="I177" s="16"/>
      <c r="J177" s="22"/>
    </row>
    <row r="178" spans="1:10" ht="12.75" customHeight="1">
      <c r="A178" s="142" t="s">
        <v>336</v>
      </c>
      <c r="B178" s="143"/>
      <c r="C178" s="104" t="s">
        <v>337</v>
      </c>
      <c r="D178" s="124"/>
      <c r="E178" s="102"/>
      <c r="F178" s="9">
        <v>17.16</v>
      </c>
      <c r="G178" s="9"/>
      <c r="H178" s="9"/>
      <c r="I178" s="16"/>
      <c r="J178" s="22"/>
    </row>
    <row r="179" spans="1:10" ht="12.75" customHeight="1">
      <c r="A179" s="142" t="s">
        <v>338</v>
      </c>
      <c r="B179" s="143"/>
      <c r="C179" s="104" t="s">
        <v>339</v>
      </c>
      <c r="D179" s="124"/>
      <c r="E179" s="102"/>
      <c r="F179" s="9">
        <v>9.25</v>
      </c>
      <c r="G179" s="9"/>
      <c r="H179" s="9"/>
      <c r="I179" s="16"/>
      <c r="J179" s="22"/>
    </row>
    <row r="180" spans="1:10" ht="12.75" customHeight="1">
      <c r="A180" s="142" t="s">
        <v>340</v>
      </c>
      <c r="B180" s="143"/>
      <c r="C180" s="104" t="s">
        <v>341</v>
      </c>
      <c r="D180" s="124"/>
      <c r="E180" s="102"/>
      <c r="F180" s="9">
        <v>10</v>
      </c>
      <c r="G180" s="9"/>
      <c r="H180" s="9"/>
      <c r="I180" s="16"/>
      <c r="J180" s="22"/>
    </row>
    <row r="181" spans="1:10" ht="12.75" customHeight="1">
      <c r="A181" s="144" t="s">
        <v>979</v>
      </c>
      <c r="B181" s="145"/>
      <c r="C181" s="107" t="s">
        <v>342</v>
      </c>
      <c r="D181" s="146"/>
      <c r="E181" s="105"/>
      <c r="F181" s="9">
        <v>9.7</v>
      </c>
      <c r="G181" s="9"/>
      <c r="H181" s="9"/>
      <c r="I181" s="16"/>
      <c r="J181" s="22"/>
    </row>
    <row r="182" spans="1:10" ht="12.75" customHeight="1">
      <c r="A182" s="79"/>
      <c r="B182" s="65" t="s">
        <v>979</v>
      </c>
      <c r="C182" s="105" t="s">
        <v>970</v>
      </c>
      <c r="D182" s="106"/>
      <c r="E182" s="107"/>
      <c r="F182" s="9">
        <v>9.7</v>
      </c>
      <c r="G182" s="9"/>
      <c r="H182" s="9"/>
      <c r="I182" s="16"/>
      <c r="J182" s="22"/>
    </row>
    <row r="183" spans="1:10" ht="12.75" customHeight="1">
      <c r="A183" s="142" t="s">
        <v>343</v>
      </c>
      <c r="B183" s="143"/>
      <c r="C183" s="104" t="s">
        <v>344</v>
      </c>
      <c r="D183" s="124"/>
      <c r="E183" s="102"/>
      <c r="F183" s="9">
        <v>2.83</v>
      </c>
      <c r="G183" s="9"/>
      <c r="H183" s="9"/>
      <c r="I183" s="16"/>
      <c r="J183" s="22"/>
    </row>
    <row r="184" spans="1:10" ht="12.75" customHeight="1">
      <c r="A184" s="144" t="s">
        <v>980</v>
      </c>
      <c r="B184" s="145"/>
      <c r="C184" s="104" t="s">
        <v>345</v>
      </c>
      <c r="D184" s="124"/>
      <c r="E184" s="102"/>
      <c r="F184" s="9">
        <v>10</v>
      </c>
      <c r="G184" s="9"/>
      <c r="H184" s="9"/>
      <c r="I184" s="16"/>
      <c r="J184" s="22"/>
    </row>
    <row r="185" spans="1:10" ht="12.75" customHeight="1">
      <c r="A185" s="79"/>
      <c r="B185" s="65" t="s">
        <v>980</v>
      </c>
      <c r="C185" s="102" t="s">
        <v>959</v>
      </c>
      <c r="D185" s="103"/>
      <c r="E185" s="104"/>
      <c r="F185" s="9">
        <v>10</v>
      </c>
      <c r="G185" s="9"/>
      <c r="H185" s="9"/>
      <c r="I185" s="16"/>
      <c r="J185" s="22"/>
    </row>
    <row r="186" spans="1:10" ht="12.75" customHeight="1">
      <c r="A186" s="142" t="s">
        <v>346</v>
      </c>
      <c r="B186" s="143"/>
      <c r="C186" s="104" t="s">
        <v>347</v>
      </c>
      <c r="D186" s="124"/>
      <c r="E186" s="102"/>
      <c r="F186" s="9">
        <v>10</v>
      </c>
      <c r="G186" s="9"/>
      <c r="H186" s="9"/>
      <c r="I186" s="16"/>
      <c r="J186" s="22"/>
    </row>
    <row r="187" spans="1:10" ht="12.75" customHeight="1">
      <c r="A187" s="142" t="s">
        <v>348</v>
      </c>
      <c r="B187" s="143"/>
      <c r="C187" s="104" t="s">
        <v>349</v>
      </c>
      <c r="D187" s="124"/>
      <c r="E187" s="102"/>
      <c r="F187" s="9">
        <v>10</v>
      </c>
      <c r="G187" s="9"/>
      <c r="H187" s="9"/>
      <c r="I187" s="16"/>
      <c r="J187" s="22"/>
    </row>
    <row r="188" spans="1:10" ht="12.75" customHeight="1">
      <c r="A188" s="142" t="s">
        <v>350</v>
      </c>
      <c r="B188" s="143"/>
      <c r="C188" s="104" t="s">
        <v>351</v>
      </c>
      <c r="D188" s="124"/>
      <c r="E188" s="102"/>
      <c r="F188" s="9">
        <v>17.16</v>
      </c>
      <c r="G188" s="9"/>
      <c r="H188" s="9"/>
      <c r="I188" s="16"/>
      <c r="J188" s="22"/>
    </row>
    <row r="189" spans="1:10" ht="12.75" customHeight="1">
      <c r="A189" s="142" t="s">
        <v>352</v>
      </c>
      <c r="B189" s="143"/>
      <c r="C189" s="104" t="s">
        <v>353</v>
      </c>
      <c r="D189" s="124"/>
      <c r="E189" s="102"/>
      <c r="F189" s="9">
        <v>4.1</v>
      </c>
      <c r="G189" s="9"/>
      <c r="H189" s="9"/>
      <c r="I189" s="16"/>
      <c r="J189" s="22"/>
    </row>
    <row r="190" spans="1:10" ht="12.75" customHeight="1">
      <c r="A190" s="142" t="s">
        <v>354</v>
      </c>
      <c r="B190" s="143"/>
      <c r="C190" s="104" t="s">
        <v>355</v>
      </c>
      <c r="D190" s="124"/>
      <c r="E190" s="102"/>
      <c r="F190" s="9">
        <v>5.5</v>
      </c>
      <c r="G190" s="9"/>
      <c r="H190" s="9"/>
      <c r="I190" s="16"/>
      <c r="J190" s="22"/>
    </row>
    <row r="191" spans="1:10" ht="12.75" customHeight="1">
      <c r="A191" s="142" t="s">
        <v>356</v>
      </c>
      <c r="B191" s="143"/>
      <c r="C191" s="104" t="s">
        <v>357</v>
      </c>
      <c r="D191" s="124"/>
      <c r="E191" s="102"/>
      <c r="F191" s="9">
        <v>17.16</v>
      </c>
      <c r="G191" s="9"/>
      <c r="H191" s="9"/>
      <c r="I191" s="16"/>
      <c r="J191" s="22"/>
    </row>
    <row r="192" spans="1:10" ht="12.75" customHeight="1">
      <c r="A192" s="142" t="s">
        <v>358</v>
      </c>
      <c r="B192" s="143"/>
      <c r="C192" s="104" t="s">
        <v>359</v>
      </c>
      <c r="D192" s="124"/>
      <c r="E192" s="102"/>
      <c r="F192" s="9">
        <v>17.16</v>
      </c>
      <c r="G192" s="9"/>
      <c r="H192" s="9"/>
      <c r="I192" s="16"/>
      <c r="J192" s="22"/>
    </row>
    <row r="193" spans="1:10" ht="12.75" customHeight="1">
      <c r="A193" s="142" t="s">
        <v>360</v>
      </c>
      <c r="B193" s="143"/>
      <c r="C193" s="104" t="s">
        <v>361</v>
      </c>
      <c r="D193" s="124"/>
      <c r="E193" s="102"/>
      <c r="F193" s="9">
        <v>17.16</v>
      </c>
      <c r="G193" s="9"/>
      <c r="H193" s="9"/>
      <c r="I193" s="16"/>
      <c r="J193" s="22"/>
    </row>
    <row r="194" spans="1:10" ht="12.75" customHeight="1">
      <c r="A194" s="142" t="s">
        <v>362</v>
      </c>
      <c r="B194" s="143"/>
      <c r="C194" s="104" t="s">
        <v>363</v>
      </c>
      <c r="D194" s="124"/>
      <c r="E194" s="102"/>
      <c r="F194" s="9">
        <v>17.16</v>
      </c>
      <c r="G194" s="9"/>
      <c r="H194" s="9"/>
      <c r="I194" s="16"/>
      <c r="J194" s="22"/>
    </row>
    <row r="195" spans="1:10" ht="12.75" customHeight="1">
      <c r="A195" s="144" t="s">
        <v>981</v>
      </c>
      <c r="B195" s="145"/>
      <c r="C195" s="104" t="s">
        <v>364</v>
      </c>
      <c r="D195" s="124"/>
      <c r="E195" s="102"/>
      <c r="F195" s="9">
        <v>17.16</v>
      </c>
      <c r="G195" s="9"/>
      <c r="H195" s="9"/>
      <c r="I195" s="16"/>
      <c r="J195" s="22"/>
    </row>
    <row r="196" spans="1:10" ht="12.75" customHeight="1">
      <c r="A196" s="79"/>
      <c r="B196" s="65" t="s">
        <v>981</v>
      </c>
      <c r="C196" s="102" t="s">
        <v>960</v>
      </c>
      <c r="D196" s="103"/>
      <c r="E196" s="104"/>
      <c r="F196" s="9">
        <v>17.16</v>
      </c>
      <c r="G196" s="9"/>
      <c r="H196" s="9"/>
      <c r="I196" s="16"/>
      <c r="J196" s="22"/>
    </row>
    <row r="197" spans="1:10" ht="12.75" customHeight="1">
      <c r="A197" s="79"/>
      <c r="B197" s="65" t="s">
        <v>981</v>
      </c>
      <c r="C197" s="102" t="s">
        <v>955</v>
      </c>
      <c r="D197" s="103"/>
      <c r="E197" s="104"/>
      <c r="F197" s="9">
        <v>17.16</v>
      </c>
      <c r="G197" s="9"/>
      <c r="H197" s="9"/>
      <c r="I197" s="16"/>
      <c r="J197" s="22"/>
    </row>
    <row r="198" spans="1:10" ht="12.75" customHeight="1">
      <c r="A198" s="142" t="s">
        <v>365</v>
      </c>
      <c r="B198" s="143"/>
      <c r="C198" s="104" t="s">
        <v>366</v>
      </c>
      <c r="D198" s="124"/>
      <c r="E198" s="102"/>
      <c r="F198" s="9">
        <v>17.16</v>
      </c>
      <c r="G198" s="9"/>
      <c r="H198" s="9"/>
      <c r="I198" s="16"/>
      <c r="J198" s="22"/>
    </row>
    <row r="199" spans="1:10" ht="12.75" customHeight="1">
      <c r="A199" s="142" t="s">
        <v>367</v>
      </c>
      <c r="B199" s="143"/>
      <c r="C199" s="104" t="s">
        <v>368</v>
      </c>
      <c r="D199" s="124"/>
      <c r="E199" s="102"/>
      <c r="F199" s="9">
        <v>10</v>
      </c>
      <c r="G199" s="9"/>
      <c r="H199" s="9"/>
      <c r="I199" s="16"/>
      <c r="J199" s="22"/>
    </row>
    <row r="200" spans="1:10" ht="12.75" customHeight="1">
      <c r="A200" s="142" t="s">
        <v>369</v>
      </c>
      <c r="B200" s="143"/>
      <c r="C200" s="104" t="s">
        <v>370</v>
      </c>
      <c r="D200" s="124"/>
      <c r="E200" s="102"/>
      <c r="F200" s="9">
        <v>17.16</v>
      </c>
      <c r="G200" s="9"/>
      <c r="H200" s="9"/>
      <c r="I200" s="16"/>
      <c r="J200" s="22"/>
    </row>
    <row r="201" spans="1:10" ht="12.75" customHeight="1">
      <c r="A201" s="142" t="s">
        <v>371</v>
      </c>
      <c r="B201" s="143"/>
      <c r="C201" s="104" t="s">
        <v>372</v>
      </c>
      <c r="D201" s="124"/>
      <c r="E201" s="102"/>
      <c r="F201" s="9">
        <v>18.55</v>
      </c>
      <c r="G201" s="9"/>
      <c r="H201" s="9"/>
      <c r="I201" s="16"/>
      <c r="J201" s="22"/>
    </row>
    <row r="202" spans="1:10" ht="12.75" customHeight="1">
      <c r="A202" s="142" t="s">
        <v>373</v>
      </c>
      <c r="B202" s="143"/>
      <c r="C202" s="104" t="s">
        <v>374</v>
      </c>
      <c r="D202" s="124"/>
      <c r="E202" s="102"/>
      <c r="F202" s="9">
        <v>18.55</v>
      </c>
      <c r="G202" s="9"/>
      <c r="H202" s="9"/>
      <c r="I202" s="16"/>
      <c r="J202" s="22"/>
    </row>
    <row r="203" spans="1:10" ht="12.75" customHeight="1">
      <c r="A203" s="142" t="s">
        <v>375</v>
      </c>
      <c r="B203" s="143"/>
      <c r="C203" s="104" t="s">
        <v>376</v>
      </c>
      <c r="D203" s="124"/>
      <c r="E203" s="102"/>
      <c r="F203" s="9">
        <v>7.78</v>
      </c>
      <c r="G203" s="9"/>
      <c r="H203" s="9"/>
      <c r="I203" s="16"/>
      <c r="J203" s="22"/>
    </row>
    <row r="204" spans="1:10" ht="12.75" customHeight="1">
      <c r="A204" s="142" t="s">
        <v>377</v>
      </c>
      <c r="B204" s="143"/>
      <c r="C204" s="104" t="s">
        <v>378</v>
      </c>
      <c r="D204" s="124"/>
      <c r="E204" s="102"/>
      <c r="F204" s="9">
        <v>9.71</v>
      </c>
      <c r="G204" s="9"/>
      <c r="H204" s="9"/>
      <c r="I204" s="16"/>
      <c r="J204" s="22"/>
    </row>
    <row r="205" spans="1:10" ht="12.75" customHeight="1">
      <c r="A205" s="142" t="s">
        <v>379</v>
      </c>
      <c r="B205" s="143"/>
      <c r="C205" s="104" t="s">
        <v>380</v>
      </c>
      <c r="D205" s="124"/>
      <c r="E205" s="102"/>
      <c r="F205" s="9">
        <v>18.55</v>
      </c>
      <c r="G205" s="9"/>
      <c r="H205" s="9"/>
      <c r="I205" s="16"/>
      <c r="J205" s="22"/>
    </row>
    <row r="206" spans="1:10" ht="12.75" customHeight="1">
      <c r="A206" s="142" t="s">
        <v>381</v>
      </c>
      <c r="B206" s="143"/>
      <c r="C206" s="104" t="s">
        <v>382</v>
      </c>
      <c r="D206" s="124"/>
      <c r="E206" s="102"/>
      <c r="F206" s="9">
        <v>18.55</v>
      </c>
      <c r="G206" s="9"/>
      <c r="H206" s="9"/>
      <c r="I206" s="16"/>
      <c r="J206" s="22"/>
    </row>
    <row r="207" spans="1:10" ht="12.75" customHeight="1">
      <c r="A207" s="142" t="s">
        <v>383</v>
      </c>
      <c r="B207" s="143"/>
      <c r="C207" s="104" t="s">
        <v>384</v>
      </c>
      <c r="D207" s="124"/>
      <c r="E207" s="102"/>
      <c r="F207" s="9">
        <v>9.25</v>
      </c>
      <c r="G207" s="9"/>
      <c r="H207" s="9"/>
      <c r="I207" s="16"/>
      <c r="J207" s="22"/>
    </row>
    <row r="208" spans="1:10" ht="12.75" customHeight="1">
      <c r="A208" s="142" t="s">
        <v>385</v>
      </c>
      <c r="B208" s="143"/>
      <c r="C208" s="104" t="s">
        <v>386</v>
      </c>
      <c r="D208" s="124"/>
      <c r="E208" s="102"/>
      <c r="F208" s="9">
        <v>4.1</v>
      </c>
      <c r="G208" s="9"/>
      <c r="H208" s="9"/>
      <c r="I208" s="16"/>
      <c r="J208" s="22"/>
    </row>
    <row r="209" spans="1:10" ht="12.75" customHeight="1">
      <c r="A209" s="142" t="s">
        <v>387</v>
      </c>
      <c r="B209" s="143"/>
      <c r="C209" s="104" t="s">
        <v>388</v>
      </c>
      <c r="D209" s="124"/>
      <c r="E209" s="102"/>
      <c r="F209" s="9">
        <v>18.55</v>
      </c>
      <c r="G209" s="9"/>
      <c r="H209" s="9"/>
      <c r="I209" s="16"/>
      <c r="J209" s="22"/>
    </row>
    <row r="210" spans="1:10" ht="12.75" customHeight="1">
      <c r="A210" s="142" t="s">
        <v>389</v>
      </c>
      <c r="B210" s="143"/>
      <c r="C210" s="104" t="s">
        <v>390</v>
      </c>
      <c r="D210" s="124"/>
      <c r="E210" s="102"/>
      <c r="F210" s="9">
        <v>17.16</v>
      </c>
      <c r="G210" s="9"/>
      <c r="H210" s="9"/>
      <c r="I210" s="16"/>
      <c r="J210" s="22"/>
    </row>
    <row r="211" spans="1:10" ht="12.75" customHeight="1">
      <c r="A211" s="142" t="s">
        <v>391</v>
      </c>
      <c r="B211" s="143"/>
      <c r="C211" s="104" t="s">
        <v>392</v>
      </c>
      <c r="D211" s="124"/>
      <c r="E211" s="102"/>
      <c r="F211" s="9">
        <v>2.83</v>
      </c>
      <c r="G211" s="9"/>
      <c r="H211" s="9"/>
      <c r="I211" s="16"/>
      <c r="J211" s="22"/>
    </row>
    <row r="212" spans="1:10" ht="12.75" customHeight="1">
      <c r="A212" s="142" t="s">
        <v>393</v>
      </c>
      <c r="B212" s="143"/>
      <c r="C212" s="104" t="s">
        <v>394</v>
      </c>
      <c r="D212" s="124"/>
      <c r="E212" s="102"/>
      <c r="F212" s="9">
        <v>11</v>
      </c>
      <c r="G212" s="9"/>
      <c r="H212" s="9"/>
      <c r="I212" s="16"/>
      <c r="J212" s="22"/>
    </row>
    <row r="213" spans="1:10" ht="12.75" customHeight="1">
      <c r="A213" s="142" t="s">
        <v>395</v>
      </c>
      <c r="B213" s="143"/>
      <c r="C213" s="104" t="s">
        <v>396</v>
      </c>
      <c r="D213" s="124"/>
      <c r="E213" s="102"/>
      <c r="F213" s="9">
        <v>9.25</v>
      </c>
      <c r="G213" s="9"/>
      <c r="H213" s="9"/>
      <c r="I213" s="16"/>
      <c r="J213" s="22"/>
    </row>
    <row r="214" spans="1:10" ht="12.75" customHeight="1">
      <c r="A214" s="142" t="s">
        <v>397</v>
      </c>
      <c r="B214" s="143"/>
      <c r="C214" s="104" t="s">
        <v>398</v>
      </c>
      <c r="D214" s="124"/>
      <c r="E214" s="102"/>
      <c r="F214" s="9">
        <v>16.97</v>
      </c>
      <c r="G214" s="9"/>
      <c r="H214" s="9"/>
      <c r="I214" s="16"/>
      <c r="J214" s="22"/>
    </row>
    <row r="215" spans="1:10" ht="12.75" customHeight="1">
      <c r="A215" s="142" t="s">
        <v>399</v>
      </c>
      <c r="B215" s="143"/>
      <c r="C215" s="104" t="s">
        <v>400</v>
      </c>
      <c r="D215" s="124"/>
      <c r="E215" s="102"/>
      <c r="F215" s="9">
        <v>9.25</v>
      </c>
      <c r="G215" s="9"/>
      <c r="H215" s="9"/>
      <c r="I215" s="16"/>
      <c r="J215" s="22"/>
    </row>
    <row r="216" spans="1:10" ht="12.75" customHeight="1">
      <c r="A216" s="142" t="s">
        <v>401</v>
      </c>
      <c r="B216" s="143"/>
      <c r="C216" s="104" t="s">
        <v>402</v>
      </c>
      <c r="D216" s="124"/>
      <c r="E216" s="102"/>
      <c r="F216" s="9">
        <v>18.55</v>
      </c>
      <c r="G216" s="9"/>
      <c r="H216" s="9"/>
      <c r="I216" s="16"/>
      <c r="J216" s="22"/>
    </row>
    <row r="217" spans="1:10" ht="12.75" customHeight="1">
      <c r="A217" s="142" t="s">
        <v>403</v>
      </c>
      <c r="B217" s="143"/>
      <c r="C217" s="104" t="s">
        <v>404</v>
      </c>
      <c r="D217" s="124"/>
      <c r="E217" s="102"/>
      <c r="F217" s="9">
        <v>30</v>
      </c>
      <c r="G217" s="9"/>
      <c r="H217" s="9"/>
      <c r="I217" s="16"/>
      <c r="J217" s="22"/>
    </row>
    <row r="218" spans="1:10" ht="12.75" customHeight="1">
      <c r="A218" s="142" t="s">
        <v>405</v>
      </c>
      <c r="B218" s="143"/>
      <c r="C218" s="104" t="s">
        <v>406</v>
      </c>
      <c r="D218" s="124"/>
      <c r="E218" s="102"/>
      <c r="F218" s="9">
        <v>18.55</v>
      </c>
      <c r="G218" s="9"/>
      <c r="H218" s="9"/>
      <c r="I218" s="16"/>
      <c r="J218" s="22"/>
    </row>
    <row r="219" spans="1:10" ht="12.75" customHeight="1">
      <c r="A219" s="142" t="s">
        <v>407</v>
      </c>
      <c r="B219" s="143"/>
      <c r="C219" s="104" t="s">
        <v>408</v>
      </c>
      <c r="D219" s="124"/>
      <c r="E219" s="102"/>
      <c r="F219" s="9">
        <v>17.16</v>
      </c>
      <c r="G219" s="9"/>
      <c r="H219" s="9"/>
      <c r="I219" s="16"/>
      <c r="J219" s="22"/>
    </row>
    <row r="220" spans="1:10" ht="12.75" customHeight="1">
      <c r="A220" s="142" t="s">
        <v>409</v>
      </c>
      <c r="B220" s="143"/>
      <c r="C220" s="104" t="s">
        <v>410</v>
      </c>
      <c r="D220" s="124"/>
      <c r="E220" s="102"/>
      <c r="F220" s="9">
        <v>17.16</v>
      </c>
      <c r="G220" s="9"/>
      <c r="H220" s="9"/>
      <c r="I220" s="16"/>
      <c r="J220" s="22"/>
    </row>
    <row r="221" spans="1:10" ht="12.75" customHeight="1">
      <c r="A221" s="142" t="s">
        <v>411</v>
      </c>
      <c r="B221" s="143"/>
      <c r="C221" s="104" t="s">
        <v>412</v>
      </c>
      <c r="D221" s="124"/>
      <c r="E221" s="102"/>
      <c r="F221" s="9">
        <v>17.16</v>
      </c>
      <c r="G221" s="9"/>
      <c r="H221" s="9"/>
      <c r="I221" s="16"/>
      <c r="J221" s="22"/>
    </row>
    <row r="222" spans="1:10" ht="12.75" customHeight="1">
      <c r="A222" s="142" t="s">
        <v>413</v>
      </c>
      <c r="B222" s="143"/>
      <c r="C222" s="104" t="s">
        <v>414</v>
      </c>
      <c r="D222" s="124"/>
      <c r="E222" s="102"/>
      <c r="F222" s="9">
        <v>17.16</v>
      </c>
      <c r="G222" s="9"/>
      <c r="H222" s="9"/>
      <c r="I222" s="16"/>
      <c r="J222" s="22"/>
    </row>
    <row r="223" spans="1:10" ht="12.75" customHeight="1">
      <c r="A223" s="142" t="s">
        <v>415</v>
      </c>
      <c r="B223" s="143"/>
      <c r="C223" s="104" t="s">
        <v>416</v>
      </c>
      <c r="D223" s="124"/>
      <c r="E223" s="102"/>
      <c r="F223" s="9">
        <v>11.61</v>
      </c>
      <c r="G223" s="9"/>
      <c r="H223" s="9"/>
      <c r="I223" s="16"/>
      <c r="J223" s="22"/>
    </row>
    <row r="224" spans="1:10" ht="12.75" customHeight="1">
      <c r="A224" s="142" t="s">
        <v>417</v>
      </c>
      <c r="B224" s="143"/>
      <c r="C224" s="104" t="s">
        <v>418</v>
      </c>
      <c r="D224" s="124"/>
      <c r="E224" s="102"/>
      <c r="F224" s="9">
        <v>10</v>
      </c>
      <c r="G224" s="9"/>
      <c r="H224" s="9"/>
      <c r="I224" s="16"/>
      <c r="J224" s="22"/>
    </row>
    <row r="225" spans="1:10" ht="12.75" customHeight="1">
      <c r="A225" s="142" t="s">
        <v>419</v>
      </c>
      <c r="B225" s="143"/>
      <c r="C225" s="104" t="s">
        <v>420</v>
      </c>
      <c r="D225" s="124"/>
      <c r="E225" s="102"/>
      <c r="F225" s="9">
        <v>18.55</v>
      </c>
      <c r="G225" s="9"/>
      <c r="H225" s="9"/>
      <c r="I225" s="16"/>
      <c r="J225" s="22"/>
    </row>
    <row r="226" spans="1:10" ht="12.75" customHeight="1">
      <c r="A226" s="142" t="s">
        <v>421</v>
      </c>
      <c r="B226" s="143"/>
      <c r="C226" s="104" t="s">
        <v>422</v>
      </c>
      <c r="D226" s="124"/>
      <c r="E226" s="102"/>
      <c r="F226" s="9">
        <v>9.25</v>
      </c>
      <c r="G226" s="9"/>
      <c r="H226" s="9"/>
      <c r="I226" s="16"/>
      <c r="J226" s="22"/>
    </row>
    <row r="227" spans="1:10" ht="12.75" customHeight="1">
      <c r="A227" s="142" t="s">
        <v>423</v>
      </c>
      <c r="B227" s="143"/>
      <c r="C227" s="104" t="s">
        <v>424</v>
      </c>
      <c r="D227" s="124"/>
      <c r="E227" s="102"/>
      <c r="F227" s="9">
        <v>18.55</v>
      </c>
      <c r="G227" s="9"/>
      <c r="H227" s="9"/>
      <c r="I227" s="16"/>
      <c r="J227" s="22"/>
    </row>
    <row r="228" spans="1:10" ht="12.75" customHeight="1">
      <c r="A228" s="142" t="s">
        <v>425</v>
      </c>
      <c r="B228" s="143"/>
      <c r="C228" s="104" t="s">
        <v>426</v>
      </c>
      <c r="D228" s="124"/>
      <c r="E228" s="102"/>
      <c r="F228" s="9">
        <v>20</v>
      </c>
      <c r="G228" s="9"/>
      <c r="H228" s="9"/>
      <c r="I228" s="16"/>
      <c r="J228" s="22"/>
    </row>
    <row r="229" spans="1:10" ht="12.75" customHeight="1">
      <c r="A229" s="142" t="s">
        <v>427</v>
      </c>
      <c r="B229" s="143"/>
      <c r="C229" s="104" t="s">
        <v>428</v>
      </c>
      <c r="D229" s="124"/>
      <c r="E229" s="102"/>
      <c r="F229" s="9">
        <v>18.55</v>
      </c>
      <c r="G229" s="9"/>
      <c r="H229" s="9"/>
      <c r="I229" s="16"/>
      <c r="J229" s="22"/>
    </row>
    <row r="230" spans="1:10" ht="12.75" customHeight="1">
      <c r="A230" s="142" t="s">
        <v>429</v>
      </c>
      <c r="B230" s="143"/>
      <c r="C230" s="104" t="s">
        <v>430</v>
      </c>
      <c r="D230" s="124"/>
      <c r="E230" s="102"/>
      <c r="F230" s="9">
        <v>17.16</v>
      </c>
      <c r="G230" s="9"/>
      <c r="H230" s="9"/>
      <c r="I230" s="16"/>
      <c r="J230" s="22"/>
    </row>
    <row r="231" spans="1:10" ht="12.75" customHeight="1">
      <c r="A231" s="142" t="s">
        <v>431</v>
      </c>
      <c r="B231" s="143"/>
      <c r="C231" s="104" t="s">
        <v>432</v>
      </c>
      <c r="D231" s="124"/>
      <c r="E231" s="102"/>
      <c r="F231" s="9">
        <v>17.16</v>
      </c>
      <c r="G231" s="9"/>
      <c r="H231" s="9"/>
      <c r="I231" s="16"/>
      <c r="J231" s="22"/>
    </row>
    <row r="232" spans="1:10" ht="12.75" customHeight="1">
      <c r="A232" s="142" t="s">
        <v>433</v>
      </c>
      <c r="B232" s="143"/>
      <c r="C232" s="104" t="s">
        <v>434</v>
      </c>
      <c r="D232" s="124"/>
      <c r="E232" s="102"/>
      <c r="F232" s="9">
        <v>17.16</v>
      </c>
      <c r="G232" s="9"/>
      <c r="H232" s="9"/>
      <c r="I232" s="16"/>
      <c r="J232" s="22"/>
    </row>
    <row r="233" spans="1:10" ht="12.75" customHeight="1">
      <c r="A233" s="142" t="s">
        <v>435</v>
      </c>
      <c r="B233" s="143"/>
      <c r="C233" s="104" t="s">
        <v>436</v>
      </c>
      <c r="D233" s="124"/>
      <c r="E233" s="102"/>
      <c r="F233" s="9">
        <v>17.16</v>
      </c>
      <c r="G233" s="9"/>
      <c r="H233" s="9"/>
      <c r="I233" s="16"/>
      <c r="J233" s="22"/>
    </row>
    <row r="234" spans="1:10" ht="12.75" customHeight="1">
      <c r="A234" s="142" t="s">
        <v>437</v>
      </c>
      <c r="B234" s="143"/>
      <c r="C234" s="104" t="s">
        <v>438</v>
      </c>
      <c r="D234" s="124"/>
      <c r="E234" s="102"/>
      <c r="F234" s="9">
        <v>13.35</v>
      </c>
      <c r="G234" s="9"/>
      <c r="H234" s="9"/>
      <c r="I234" s="16"/>
      <c r="J234" s="22"/>
    </row>
    <row r="235" spans="1:10" ht="12.75" customHeight="1">
      <c r="A235" s="17"/>
      <c r="B235" s="65" t="s">
        <v>437</v>
      </c>
      <c r="C235" s="102" t="s">
        <v>956</v>
      </c>
      <c r="D235" s="103"/>
      <c r="E235" s="104"/>
      <c r="F235" s="9">
        <v>13.35</v>
      </c>
      <c r="G235" s="9"/>
      <c r="H235" s="9"/>
      <c r="I235" s="16"/>
      <c r="J235" s="22"/>
    </row>
    <row r="236" spans="1:10" ht="12.75" customHeight="1">
      <c r="A236" s="17"/>
      <c r="B236" s="65" t="s">
        <v>437</v>
      </c>
      <c r="C236" s="102" t="s">
        <v>957</v>
      </c>
      <c r="D236" s="103"/>
      <c r="E236" s="104"/>
      <c r="F236" s="9">
        <v>13.35</v>
      </c>
      <c r="G236" s="9"/>
      <c r="H236" s="9"/>
      <c r="I236" s="16"/>
      <c r="J236" s="22"/>
    </row>
    <row r="237" spans="1:10" ht="12.75" customHeight="1">
      <c r="A237" s="142" t="s">
        <v>439</v>
      </c>
      <c r="B237" s="143"/>
      <c r="C237" s="104" t="s">
        <v>440</v>
      </c>
      <c r="D237" s="124"/>
      <c r="E237" s="102"/>
      <c r="F237" s="9">
        <v>18.55</v>
      </c>
      <c r="G237" s="9"/>
      <c r="H237" s="9"/>
      <c r="I237" s="16"/>
      <c r="J237" s="22"/>
    </row>
    <row r="238" spans="1:10" ht="12.75" customHeight="1">
      <c r="A238" s="142" t="s">
        <v>441</v>
      </c>
      <c r="B238" s="143"/>
      <c r="C238" s="104" t="s">
        <v>442</v>
      </c>
      <c r="D238" s="124"/>
      <c r="E238" s="102"/>
      <c r="F238" s="9">
        <v>18.55</v>
      </c>
      <c r="G238" s="9"/>
      <c r="H238" s="9"/>
      <c r="I238" s="16"/>
      <c r="J238" s="22"/>
    </row>
    <row r="239" spans="1:10" ht="12.75" customHeight="1">
      <c r="A239" s="142" t="s">
        <v>443</v>
      </c>
      <c r="B239" s="143"/>
      <c r="C239" s="104" t="s">
        <v>444</v>
      </c>
      <c r="D239" s="124"/>
      <c r="E239" s="102"/>
      <c r="F239" s="9">
        <v>60</v>
      </c>
      <c r="G239" s="9"/>
      <c r="H239" s="9"/>
      <c r="I239" s="16"/>
      <c r="J239" s="22"/>
    </row>
    <row r="240" spans="1:10" ht="12.75" customHeight="1">
      <c r="A240" s="142" t="s">
        <v>445</v>
      </c>
      <c r="B240" s="143"/>
      <c r="C240" s="104" t="s">
        <v>446</v>
      </c>
      <c r="D240" s="124"/>
      <c r="E240" s="102"/>
      <c r="F240" s="9">
        <v>2.83</v>
      </c>
      <c r="G240" s="9"/>
      <c r="H240" s="9"/>
      <c r="I240" s="16"/>
      <c r="J240" s="22"/>
    </row>
    <row r="241" spans="1:10" ht="12.75" customHeight="1">
      <c r="A241" s="142" t="s">
        <v>447</v>
      </c>
      <c r="B241" s="143"/>
      <c r="C241" s="104" t="s">
        <v>448</v>
      </c>
      <c r="D241" s="124"/>
      <c r="E241" s="102"/>
      <c r="F241" s="9">
        <v>4.1</v>
      </c>
      <c r="G241" s="9"/>
      <c r="H241" s="9"/>
      <c r="I241" s="16"/>
      <c r="J241" s="22"/>
    </row>
    <row r="242" spans="1:10" ht="12.75" customHeight="1">
      <c r="A242" s="142" t="s">
        <v>449</v>
      </c>
      <c r="B242" s="143"/>
      <c r="C242" s="104" t="s">
        <v>450</v>
      </c>
      <c r="D242" s="124"/>
      <c r="E242" s="102"/>
      <c r="F242" s="9">
        <v>10</v>
      </c>
      <c r="G242" s="9"/>
      <c r="H242" s="9"/>
      <c r="I242" s="16"/>
      <c r="J242" s="22"/>
    </row>
    <row r="243" spans="1:10" ht="12.75" customHeight="1">
      <c r="A243" s="142" t="s">
        <v>451</v>
      </c>
      <c r="B243" s="143"/>
      <c r="C243" s="104" t="s">
        <v>452</v>
      </c>
      <c r="D243" s="124"/>
      <c r="E243" s="102"/>
      <c r="F243" s="9">
        <v>9.25</v>
      </c>
      <c r="G243" s="9"/>
      <c r="H243" s="9"/>
      <c r="I243" s="16"/>
      <c r="J243" s="22"/>
    </row>
    <row r="244" spans="1:10" ht="12.75" customHeight="1">
      <c r="A244" s="17"/>
      <c r="B244" s="65" t="s">
        <v>974</v>
      </c>
      <c r="C244" s="102" t="s">
        <v>961</v>
      </c>
      <c r="D244" s="103"/>
      <c r="E244" s="104"/>
      <c r="F244" s="9">
        <v>10</v>
      </c>
      <c r="G244" s="9"/>
      <c r="H244" s="9"/>
      <c r="I244" s="16"/>
      <c r="J244" s="22"/>
    </row>
    <row r="245" spans="1:10" ht="12.75" customHeight="1">
      <c r="A245" s="144" t="s">
        <v>974</v>
      </c>
      <c r="B245" s="145"/>
      <c r="C245" s="104" t="s">
        <v>962</v>
      </c>
      <c r="D245" s="124"/>
      <c r="E245" s="102"/>
      <c r="F245" s="9">
        <v>10</v>
      </c>
      <c r="G245" s="9"/>
      <c r="H245" s="9"/>
      <c r="I245" s="16"/>
      <c r="J245" s="22"/>
    </row>
    <row r="246" spans="1:10" ht="12.75" customHeight="1">
      <c r="A246" s="142" t="s">
        <v>453</v>
      </c>
      <c r="B246" s="143"/>
      <c r="C246" s="104" t="s">
        <v>454</v>
      </c>
      <c r="D246" s="124"/>
      <c r="E246" s="102"/>
      <c r="F246" s="9">
        <v>1.77</v>
      </c>
      <c r="G246" s="9"/>
      <c r="H246" s="9"/>
      <c r="I246" s="16"/>
      <c r="J246" s="22"/>
    </row>
    <row r="247" spans="1:10" ht="12.75" customHeight="1">
      <c r="A247" s="142" t="s">
        <v>455</v>
      </c>
      <c r="B247" s="143"/>
      <c r="C247" s="147" t="s">
        <v>456</v>
      </c>
      <c r="D247" s="148"/>
      <c r="E247" s="149"/>
      <c r="F247" s="9">
        <v>1.77</v>
      </c>
      <c r="G247" s="9"/>
      <c r="H247" s="9"/>
      <c r="I247" s="16"/>
      <c r="J247" s="22"/>
    </row>
    <row r="248" spans="1:10" ht="12.75" customHeight="1">
      <c r="A248" s="142" t="s">
        <v>457</v>
      </c>
      <c r="B248" s="143"/>
      <c r="C248" s="104" t="s">
        <v>458</v>
      </c>
      <c r="D248" s="124"/>
      <c r="E248" s="102"/>
      <c r="F248" s="9">
        <v>18</v>
      </c>
      <c r="G248" s="9"/>
      <c r="H248" s="9"/>
      <c r="I248" s="16"/>
      <c r="J248" s="22"/>
    </row>
    <row r="249" spans="1:10" ht="12.75" customHeight="1">
      <c r="A249" s="142" t="s">
        <v>459</v>
      </c>
      <c r="B249" s="143"/>
      <c r="C249" s="104" t="s">
        <v>460</v>
      </c>
      <c r="D249" s="124"/>
      <c r="E249" s="102"/>
      <c r="F249" s="9">
        <v>168.48</v>
      </c>
      <c r="G249" s="9"/>
      <c r="H249" s="9"/>
      <c r="I249" s="16"/>
      <c r="J249" s="22"/>
    </row>
    <row r="250" spans="1:10" ht="12.75" customHeight="1">
      <c r="A250" s="142" t="s">
        <v>461</v>
      </c>
      <c r="B250" s="143"/>
      <c r="C250" s="104" t="s">
        <v>462</v>
      </c>
      <c r="D250" s="124"/>
      <c r="E250" s="102"/>
      <c r="F250" s="9">
        <v>4.1</v>
      </c>
      <c r="G250" s="9"/>
      <c r="H250" s="9"/>
      <c r="I250" s="16"/>
      <c r="J250" s="22"/>
    </row>
    <row r="251" spans="1:10" ht="12.75" customHeight="1">
      <c r="A251" s="142" t="s">
        <v>463</v>
      </c>
      <c r="B251" s="143"/>
      <c r="C251" s="104" t="s">
        <v>464</v>
      </c>
      <c r="D251" s="124"/>
      <c r="E251" s="102"/>
      <c r="F251" s="9">
        <v>2.83</v>
      </c>
      <c r="G251" s="9"/>
      <c r="H251" s="9"/>
      <c r="I251" s="16"/>
      <c r="J251" s="22"/>
    </row>
    <row r="252" spans="1:10" ht="12.75" customHeight="1">
      <c r="A252" s="142" t="s">
        <v>465</v>
      </c>
      <c r="B252" s="143"/>
      <c r="C252" s="104" t="s">
        <v>466</v>
      </c>
      <c r="D252" s="124"/>
      <c r="E252" s="102"/>
      <c r="F252" s="9">
        <v>2.83</v>
      </c>
      <c r="G252" s="9"/>
      <c r="H252" s="9"/>
      <c r="I252" s="16"/>
      <c r="J252" s="22"/>
    </row>
    <row r="253" spans="1:10" ht="12.75" customHeight="1">
      <c r="A253" s="142" t="s">
        <v>467</v>
      </c>
      <c r="B253" s="143"/>
      <c r="C253" s="104" t="s">
        <v>468</v>
      </c>
      <c r="D253" s="124"/>
      <c r="E253" s="102"/>
      <c r="F253" s="9">
        <v>10</v>
      </c>
      <c r="G253" s="9"/>
      <c r="H253" s="9"/>
      <c r="I253" s="16"/>
      <c r="J253" s="22"/>
    </row>
    <row r="254" spans="1:10" ht="12.75" customHeight="1">
      <c r="A254" s="142" t="s">
        <v>469</v>
      </c>
      <c r="B254" s="143"/>
      <c r="C254" s="104" t="s">
        <v>470</v>
      </c>
      <c r="D254" s="124"/>
      <c r="E254" s="102"/>
      <c r="F254" s="9">
        <v>10</v>
      </c>
      <c r="G254" s="9"/>
      <c r="H254" s="9"/>
      <c r="I254" s="16"/>
      <c r="J254" s="22"/>
    </row>
    <row r="255" spans="1:10" ht="12.75" customHeight="1">
      <c r="A255" s="142" t="s">
        <v>471</v>
      </c>
      <c r="B255" s="143"/>
      <c r="C255" s="104" t="s">
        <v>472</v>
      </c>
      <c r="D255" s="124"/>
      <c r="E255" s="102"/>
      <c r="F255" s="9">
        <v>1.77</v>
      </c>
      <c r="G255" s="9"/>
      <c r="H255" s="9"/>
      <c r="I255" s="16"/>
      <c r="J255" s="22"/>
    </row>
    <row r="256" spans="1:10" ht="12.75" customHeight="1">
      <c r="A256" s="142" t="s">
        <v>473</v>
      </c>
      <c r="B256" s="143"/>
      <c r="C256" s="104" t="s">
        <v>474</v>
      </c>
      <c r="D256" s="124"/>
      <c r="E256" s="102"/>
      <c r="F256" s="9">
        <v>1.77</v>
      </c>
      <c r="G256" s="9"/>
      <c r="H256" s="9"/>
      <c r="I256" s="16"/>
      <c r="J256" s="22"/>
    </row>
    <row r="257" spans="1:10" ht="12.75" customHeight="1">
      <c r="A257" s="142" t="s">
        <v>475</v>
      </c>
      <c r="B257" s="143"/>
      <c r="C257" s="104" t="s">
        <v>476</v>
      </c>
      <c r="D257" s="124"/>
      <c r="E257" s="102"/>
      <c r="F257" s="9">
        <v>2.83</v>
      </c>
      <c r="G257" s="9"/>
      <c r="H257" s="9"/>
      <c r="I257" s="16"/>
      <c r="J257" s="22"/>
    </row>
    <row r="258" spans="1:10" ht="12.75" customHeight="1">
      <c r="A258" s="142" t="s">
        <v>477</v>
      </c>
      <c r="B258" s="143"/>
      <c r="C258" s="104" t="s">
        <v>478</v>
      </c>
      <c r="D258" s="124"/>
      <c r="E258" s="102"/>
      <c r="F258" s="9">
        <v>18.55</v>
      </c>
      <c r="G258" s="9"/>
      <c r="H258" s="9"/>
      <c r="I258" s="16"/>
      <c r="J258" s="22"/>
    </row>
    <row r="259" spans="1:10" ht="12.75" customHeight="1">
      <c r="A259" s="142" t="s">
        <v>479</v>
      </c>
      <c r="B259" s="143"/>
      <c r="C259" s="104" t="s">
        <v>480</v>
      </c>
      <c r="D259" s="124"/>
      <c r="E259" s="102"/>
      <c r="F259" s="9">
        <v>17.16</v>
      </c>
      <c r="G259" s="9"/>
      <c r="H259" s="9"/>
      <c r="I259" s="16"/>
      <c r="J259" s="22"/>
    </row>
    <row r="260" spans="1:10" ht="12.75" customHeight="1">
      <c r="A260" s="142" t="s">
        <v>481</v>
      </c>
      <c r="B260" s="143"/>
      <c r="C260" s="104" t="s">
        <v>482</v>
      </c>
      <c r="D260" s="124"/>
      <c r="E260" s="102"/>
      <c r="F260" s="9">
        <v>9</v>
      </c>
      <c r="G260" s="9"/>
      <c r="H260" s="9"/>
      <c r="I260" s="16"/>
      <c r="J260" s="22"/>
    </row>
    <row r="261" spans="1:10" ht="12.75" customHeight="1">
      <c r="A261" s="144" t="s">
        <v>975</v>
      </c>
      <c r="B261" s="145"/>
      <c r="C261" s="104" t="s">
        <v>483</v>
      </c>
      <c r="D261" s="124"/>
      <c r="E261" s="102"/>
      <c r="F261" s="9">
        <v>13.35</v>
      </c>
      <c r="G261" s="9"/>
      <c r="H261" s="9"/>
      <c r="I261" s="16"/>
      <c r="J261" s="22"/>
    </row>
    <row r="262" spans="1:10" ht="12.75" customHeight="1">
      <c r="A262" s="142" t="s">
        <v>484</v>
      </c>
      <c r="B262" s="143"/>
      <c r="C262" s="104" t="s">
        <v>485</v>
      </c>
      <c r="D262" s="124"/>
      <c r="E262" s="102"/>
      <c r="F262" s="9">
        <v>80</v>
      </c>
      <c r="G262" s="9"/>
      <c r="H262" s="9"/>
      <c r="I262" s="16"/>
      <c r="J262" s="22"/>
    </row>
    <row r="263" spans="1:10" ht="15" customHeight="1">
      <c r="A263" s="142" t="s">
        <v>486</v>
      </c>
      <c r="B263" s="143"/>
      <c r="C263" s="104" t="s">
        <v>487</v>
      </c>
      <c r="D263" s="124"/>
      <c r="E263" s="102"/>
      <c r="F263" s="9">
        <v>120</v>
      </c>
      <c r="G263" s="9"/>
      <c r="H263" s="9"/>
      <c r="I263" s="16"/>
      <c r="J263" s="22"/>
    </row>
    <row r="264" spans="1:10" ht="12.75" customHeight="1">
      <c r="A264" s="142" t="s">
        <v>488</v>
      </c>
      <c r="B264" s="143"/>
      <c r="C264" s="104" t="s">
        <v>489</v>
      </c>
      <c r="D264" s="124"/>
      <c r="E264" s="102"/>
      <c r="F264" s="9">
        <v>65</v>
      </c>
      <c r="G264" s="9"/>
      <c r="H264" s="9"/>
      <c r="I264" s="16"/>
      <c r="J264" s="22"/>
    </row>
    <row r="265" spans="1:10" ht="12.75" customHeight="1" thickBot="1">
      <c r="A265" s="150" t="s">
        <v>490</v>
      </c>
      <c r="B265" s="151"/>
      <c r="C265" s="127" t="s">
        <v>491</v>
      </c>
      <c r="D265" s="128"/>
      <c r="E265" s="129"/>
      <c r="F265" s="10">
        <v>85</v>
      </c>
      <c r="G265" s="12"/>
      <c r="H265" s="9"/>
      <c r="I265" s="16"/>
      <c r="J265" s="22"/>
    </row>
    <row r="266" spans="1:10" ht="12.75" customHeight="1">
      <c r="A266" s="152" t="s">
        <v>492</v>
      </c>
      <c r="B266" s="153"/>
      <c r="C266" s="132" t="s">
        <v>493</v>
      </c>
      <c r="D266" s="121"/>
      <c r="E266" s="133"/>
      <c r="F266" s="8">
        <v>1.65</v>
      </c>
      <c r="G266" s="11"/>
      <c r="H266" s="9"/>
      <c r="I266" s="16"/>
      <c r="J266" s="22"/>
    </row>
    <row r="267" spans="1:10" ht="12.75" customHeight="1">
      <c r="A267" s="154" t="s">
        <v>494</v>
      </c>
      <c r="B267" s="155"/>
      <c r="C267" s="104" t="s">
        <v>495</v>
      </c>
      <c r="D267" s="124"/>
      <c r="E267" s="102"/>
      <c r="F267" s="9">
        <v>3.04</v>
      </c>
      <c r="G267" s="9"/>
      <c r="H267" s="9"/>
      <c r="I267" s="16"/>
      <c r="J267" s="22"/>
    </row>
    <row r="268" spans="1:10" ht="12.75" customHeight="1">
      <c r="A268" s="154" t="s">
        <v>496</v>
      </c>
      <c r="B268" s="155"/>
      <c r="C268" s="104" t="s">
        <v>497</v>
      </c>
      <c r="D268" s="124"/>
      <c r="E268" s="102"/>
      <c r="F268" s="9">
        <v>3.04</v>
      </c>
      <c r="G268" s="9"/>
      <c r="H268" s="9"/>
      <c r="I268" s="16"/>
      <c r="J268" s="22"/>
    </row>
    <row r="269" spans="1:10" ht="12.75" customHeight="1">
      <c r="A269" s="154" t="s">
        <v>498</v>
      </c>
      <c r="B269" s="155"/>
      <c r="C269" s="104" t="s">
        <v>499</v>
      </c>
      <c r="D269" s="124"/>
      <c r="E269" s="102"/>
      <c r="F269" s="9">
        <v>1.65</v>
      </c>
      <c r="G269" s="9"/>
      <c r="H269" s="9"/>
      <c r="I269" s="16"/>
      <c r="J269" s="22"/>
    </row>
    <row r="270" spans="1:10" ht="12.75" customHeight="1">
      <c r="A270" s="154" t="s">
        <v>500</v>
      </c>
      <c r="B270" s="155"/>
      <c r="C270" s="104" t="s">
        <v>501</v>
      </c>
      <c r="D270" s="124"/>
      <c r="E270" s="102"/>
      <c r="F270" s="9">
        <v>1.65</v>
      </c>
      <c r="G270" s="9"/>
      <c r="H270" s="9"/>
      <c r="I270" s="16"/>
      <c r="J270" s="22"/>
    </row>
    <row r="271" spans="1:10" ht="12.75" customHeight="1">
      <c r="A271" s="154" t="s">
        <v>502</v>
      </c>
      <c r="B271" s="155"/>
      <c r="C271" s="104" t="s">
        <v>503</v>
      </c>
      <c r="D271" s="124"/>
      <c r="E271" s="102"/>
      <c r="F271" s="9">
        <v>1.65</v>
      </c>
      <c r="G271" s="9"/>
      <c r="H271" s="9"/>
      <c r="I271" s="16"/>
      <c r="J271" s="22"/>
    </row>
    <row r="272" spans="1:10" ht="12.75" customHeight="1">
      <c r="A272" s="154" t="s">
        <v>504</v>
      </c>
      <c r="B272" s="155"/>
      <c r="C272" s="104" t="s">
        <v>505</v>
      </c>
      <c r="D272" s="124"/>
      <c r="E272" s="102"/>
      <c r="F272" s="9">
        <v>1.65</v>
      </c>
      <c r="G272" s="9"/>
      <c r="H272" s="9"/>
      <c r="I272" s="16"/>
      <c r="J272" s="22"/>
    </row>
    <row r="273" spans="1:10" ht="12.75" customHeight="1">
      <c r="A273" s="154" t="s">
        <v>506</v>
      </c>
      <c r="B273" s="155"/>
      <c r="C273" s="104" t="s">
        <v>507</v>
      </c>
      <c r="D273" s="124"/>
      <c r="E273" s="102"/>
      <c r="F273" s="9">
        <v>1.65</v>
      </c>
      <c r="G273" s="9"/>
      <c r="H273" s="9"/>
      <c r="I273" s="16"/>
      <c r="J273" s="22"/>
    </row>
    <row r="274" spans="1:10" ht="12.75" customHeight="1">
      <c r="A274" s="154" t="s">
        <v>508</v>
      </c>
      <c r="B274" s="155"/>
      <c r="C274" s="104" t="s">
        <v>509</v>
      </c>
      <c r="D274" s="124"/>
      <c r="E274" s="102"/>
      <c r="F274" s="9">
        <v>1.65</v>
      </c>
      <c r="G274" s="9"/>
      <c r="H274" s="9"/>
      <c r="I274" s="16"/>
      <c r="J274" s="22"/>
    </row>
    <row r="275" spans="1:10" ht="12.75" customHeight="1">
      <c r="A275" s="154" t="s">
        <v>510</v>
      </c>
      <c r="B275" s="155"/>
      <c r="C275" s="104" t="s">
        <v>511</v>
      </c>
      <c r="D275" s="124"/>
      <c r="E275" s="102"/>
      <c r="F275" s="9">
        <v>1.65</v>
      </c>
      <c r="G275" s="9"/>
      <c r="H275" s="9"/>
      <c r="I275" s="16"/>
      <c r="J275" s="22"/>
    </row>
    <row r="276" spans="1:10" ht="12.75" customHeight="1">
      <c r="A276" s="154" t="s">
        <v>512</v>
      </c>
      <c r="B276" s="155"/>
      <c r="C276" s="104" t="s">
        <v>513</v>
      </c>
      <c r="D276" s="124"/>
      <c r="E276" s="102"/>
      <c r="F276" s="9">
        <v>1.65</v>
      </c>
      <c r="G276" s="9"/>
      <c r="H276" s="9"/>
      <c r="I276" s="16"/>
      <c r="J276" s="22"/>
    </row>
    <row r="277" spans="1:10" ht="12.75" customHeight="1">
      <c r="A277" s="154" t="s">
        <v>514</v>
      </c>
      <c r="B277" s="155"/>
      <c r="C277" s="104" t="s">
        <v>515</v>
      </c>
      <c r="D277" s="124"/>
      <c r="E277" s="102"/>
      <c r="F277" s="9">
        <v>1.65</v>
      </c>
      <c r="G277" s="9"/>
      <c r="H277" s="9"/>
      <c r="I277" s="16"/>
      <c r="J277" s="22"/>
    </row>
    <row r="278" spans="1:10" ht="12.75" customHeight="1">
      <c r="A278" s="154" t="s">
        <v>516</v>
      </c>
      <c r="B278" s="155"/>
      <c r="C278" s="104" t="s">
        <v>517</v>
      </c>
      <c r="D278" s="124"/>
      <c r="E278" s="102"/>
      <c r="F278" s="9">
        <v>10.25</v>
      </c>
      <c r="G278" s="9"/>
      <c r="H278" s="9"/>
      <c r="I278" s="16"/>
      <c r="J278" s="22"/>
    </row>
    <row r="279" spans="1:10" ht="12.75" customHeight="1">
      <c r="A279" s="154" t="s">
        <v>518</v>
      </c>
      <c r="B279" s="155"/>
      <c r="C279" s="104" t="s">
        <v>519</v>
      </c>
      <c r="D279" s="124"/>
      <c r="E279" s="102"/>
      <c r="F279" s="9">
        <v>1.65</v>
      </c>
      <c r="G279" s="9"/>
      <c r="H279" s="9"/>
      <c r="I279" s="16"/>
      <c r="J279" s="22"/>
    </row>
    <row r="280" spans="1:10" ht="12.75" customHeight="1">
      <c r="A280" s="154" t="s">
        <v>520</v>
      </c>
      <c r="B280" s="155"/>
      <c r="C280" s="104" t="s">
        <v>521</v>
      </c>
      <c r="D280" s="124"/>
      <c r="E280" s="102"/>
      <c r="F280" s="9">
        <v>1.65</v>
      </c>
      <c r="G280" s="9"/>
      <c r="H280" s="9"/>
      <c r="I280" s="16"/>
      <c r="J280" s="22"/>
    </row>
    <row r="281" spans="1:10" ht="12.75" customHeight="1">
      <c r="A281" s="154" t="s">
        <v>522</v>
      </c>
      <c r="B281" s="155"/>
      <c r="C281" s="104" t="s">
        <v>523</v>
      </c>
      <c r="D281" s="124"/>
      <c r="E281" s="102"/>
      <c r="F281" s="9">
        <v>1.65</v>
      </c>
      <c r="G281" s="9"/>
      <c r="H281" s="9"/>
      <c r="I281" s="16"/>
      <c r="J281" s="22"/>
    </row>
    <row r="282" spans="1:10" ht="12.75" customHeight="1" thickBot="1">
      <c r="A282" s="156" t="s">
        <v>524</v>
      </c>
      <c r="B282" s="157"/>
      <c r="C282" s="128" t="s">
        <v>525</v>
      </c>
      <c r="D282" s="128"/>
      <c r="E282" s="128"/>
      <c r="F282" s="10">
        <v>1.65</v>
      </c>
      <c r="G282" s="12"/>
      <c r="H282" s="9"/>
      <c r="I282" s="16"/>
      <c r="J282" s="22"/>
    </row>
    <row r="283" spans="1:10" ht="12.75" customHeight="1">
      <c r="A283" s="158" t="s">
        <v>526</v>
      </c>
      <c r="B283" s="159"/>
      <c r="C283" s="121" t="s">
        <v>527</v>
      </c>
      <c r="D283" s="121"/>
      <c r="E283" s="121"/>
      <c r="F283" s="8">
        <v>3.7</v>
      </c>
      <c r="G283" s="11"/>
      <c r="H283" s="9"/>
      <c r="I283" s="16"/>
      <c r="J283" s="22"/>
    </row>
    <row r="284" spans="1:10" ht="12.75" customHeight="1">
      <c r="A284" s="160" t="s">
        <v>528</v>
      </c>
      <c r="B284" s="161"/>
      <c r="C284" s="112" t="s">
        <v>529</v>
      </c>
      <c r="D284" s="113"/>
      <c r="E284" s="114"/>
      <c r="F284" s="11">
        <v>3.51</v>
      </c>
      <c r="G284" s="11"/>
      <c r="H284" s="9"/>
      <c r="I284" s="16"/>
      <c r="J284" s="22"/>
    </row>
    <row r="285" spans="1:10" ht="12.75" customHeight="1">
      <c r="A285" s="162" t="s">
        <v>530</v>
      </c>
      <c r="B285" s="163"/>
      <c r="C285" s="104" t="s">
        <v>531</v>
      </c>
      <c r="D285" s="124"/>
      <c r="E285" s="102"/>
      <c r="F285" s="9">
        <v>3.51</v>
      </c>
      <c r="G285" s="9"/>
      <c r="H285" s="9"/>
      <c r="I285" s="16"/>
      <c r="J285" s="22"/>
    </row>
    <row r="286" spans="1:10" ht="12.75" customHeight="1">
      <c r="A286" s="162" t="s">
        <v>532</v>
      </c>
      <c r="B286" s="163"/>
      <c r="C286" s="104" t="s">
        <v>533</v>
      </c>
      <c r="D286" s="124"/>
      <c r="E286" s="102"/>
      <c r="F286" s="9">
        <v>3.51</v>
      </c>
      <c r="G286" s="9"/>
      <c r="H286" s="9"/>
      <c r="I286" s="16"/>
      <c r="J286" s="22"/>
    </row>
    <row r="287" spans="1:10" ht="12.75" customHeight="1">
      <c r="A287" s="162" t="s">
        <v>534</v>
      </c>
      <c r="B287" s="163"/>
      <c r="C287" s="104" t="s">
        <v>535</v>
      </c>
      <c r="D287" s="124"/>
      <c r="E287" s="102"/>
      <c r="F287" s="9">
        <v>2.04</v>
      </c>
      <c r="G287" s="9"/>
      <c r="H287" s="9"/>
      <c r="I287" s="16"/>
      <c r="J287" s="22"/>
    </row>
    <row r="288" spans="1:10" ht="12.75" customHeight="1">
      <c r="A288" s="162" t="s">
        <v>536</v>
      </c>
      <c r="B288" s="163"/>
      <c r="C288" s="104" t="s">
        <v>537</v>
      </c>
      <c r="D288" s="124"/>
      <c r="E288" s="102"/>
      <c r="F288" s="9">
        <v>3.7</v>
      </c>
      <c r="G288" s="9"/>
      <c r="H288" s="9"/>
      <c r="I288" s="16"/>
      <c r="J288" s="22"/>
    </row>
    <row r="289" spans="1:10" ht="12.75" customHeight="1">
      <c r="A289" s="162" t="s">
        <v>538</v>
      </c>
      <c r="B289" s="163"/>
      <c r="C289" s="104" t="s">
        <v>539</v>
      </c>
      <c r="D289" s="124"/>
      <c r="E289" s="102"/>
      <c r="F289" s="9">
        <v>3.7</v>
      </c>
      <c r="G289" s="9"/>
      <c r="H289" s="9"/>
      <c r="I289" s="16"/>
      <c r="J289" s="22"/>
    </row>
    <row r="290" spans="1:10" ht="12.75" customHeight="1">
      <c r="A290" s="162" t="s">
        <v>540</v>
      </c>
      <c r="B290" s="163"/>
      <c r="C290" s="104" t="s">
        <v>541</v>
      </c>
      <c r="D290" s="124"/>
      <c r="E290" s="102"/>
      <c r="F290" s="9">
        <v>2.01</v>
      </c>
      <c r="G290" s="9"/>
      <c r="H290" s="9"/>
      <c r="I290" s="16"/>
      <c r="J290" s="22"/>
    </row>
    <row r="291" spans="1:10" ht="12.75" customHeight="1">
      <c r="A291" s="162" t="s">
        <v>542</v>
      </c>
      <c r="B291" s="163"/>
      <c r="C291" s="104" t="s">
        <v>543</v>
      </c>
      <c r="D291" s="124"/>
      <c r="E291" s="102"/>
      <c r="F291" s="9">
        <v>8.12</v>
      </c>
      <c r="G291" s="9"/>
      <c r="H291" s="9"/>
      <c r="I291" s="16"/>
      <c r="J291" s="22"/>
    </row>
    <row r="292" spans="1:10" ht="12.75" customHeight="1">
      <c r="A292" s="162" t="s">
        <v>544</v>
      </c>
      <c r="B292" s="163"/>
      <c r="C292" s="104" t="s">
        <v>545</v>
      </c>
      <c r="D292" s="124"/>
      <c r="E292" s="102"/>
      <c r="F292" s="9">
        <v>3.68</v>
      </c>
      <c r="G292" s="9"/>
      <c r="H292" s="9"/>
      <c r="I292" s="16"/>
      <c r="J292" s="22"/>
    </row>
    <row r="293" spans="1:10" ht="12.75" customHeight="1">
      <c r="A293" s="162" t="s">
        <v>546</v>
      </c>
      <c r="B293" s="163"/>
      <c r="C293" s="104" t="s">
        <v>547</v>
      </c>
      <c r="D293" s="124"/>
      <c r="E293" s="102"/>
      <c r="F293" s="9">
        <v>2.04</v>
      </c>
      <c r="G293" s="9"/>
      <c r="H293" s="9"/>
      <c r="I293" s="16"/>
      <c r="J293" s="22"/>
    </row>
    <row r="294" spans="1:10" ht="12.75" customHeight="1">
      <c r="A294" s="162" t="s">
        <v>548</v>
      </c>
      <c r="B294" s="163"/>
      <c r="C294" s="104" t="s">
        <v>549</v>
      </c>
      <c r="D294" s="124"/>
      <c r="E294" s="102"/>
      <c r="F294" s="9">
        <v>3.04</v>
      </c>
      <c r="G294" s="9"/>
      <c r="H294" s="9"/>
      <c r="I294" s="16"/>
      <c r="J294" s="22"/>
    </row>
    <row r="295" spans="1:10" ht="12.75" customHeight="1">
      <c r="A295" s="162" t="s">
        <v>550</v>
      </c>
      <c r="B295" s="163"/>
      <c r="C295" s="104" t="s">
        <v>551</v>
      </c>
      <c r="D295" s="124"/>
      <c r="E295" s="102"/>
      <c r="F295" s="9">
        <v>3.7</v>
      </c>
      <c r="G295" s="9"/>
      <c r="H295" s="9"/>
      <c r="I295" s="16"/>
      <c r="J295" s="22"/>
    </row>
    <row r="296" spans="1:10" ht="12.75" customHeight="1">
      <c r="A296" s="162" t="s">
        <v>552</v>
      </c>
      <c r="B296" s="163"/>
      <c r="C296" s="104" t="s">
        <v>553</v>
      </c>
      <c r="D296" s="124"/>
      <c r="E296" s="102"/>
      <c r="F296" s="9">
        <v>3.7</v>
      </c>
      <c r="G296" s="9"/>
      <c r="H296" s="9"/>
      <c r="I296" s="16"/>
      <c r="J296" s="22"/>
    </row>
    <row r="297" spans="1:10" ht="12.75" customHeight="1">
      <c r="A297" s="162" t="s">
        <v>554</v>
      </c>
      <c r="B297" s="163"/>
      <c r="C297" s="104" t="s">
        <v>555</v>
      </c>
      <c r="D297" s="124"/>
      <c r="E297" s="102"/>
      <c r="F297" s="9">
        <v>2.04</v>
      </c>
      <c r="G297" s="9"/>
      <c r="H297" s="9"/>
      <c r="I297" s="16"/>
      <c r="J297" s="22"/>
    </row>
    <row r="298" spans="1:10" ht="12.75" customHeight="1">
      <c r="A298" s="164" t="s">
        <v>982</v>
      </c>
      <c r="B298" s="165"/>
      <c r="C298" s="104" t="s">
        <v>556</v>
      </c>
      <c r="D298" s="124"/>
      <c r="E298" s="102"/>
      <c r="F298" s="9">
        <v>3.7</v>
      </c>
      <c r="G298" s="9"/>
      <c r="H298" s="9"/>
      <c r="I298" s="16"/>
      <c r="J298" s="22"/>
    </row>
    <row r="299" spans="1:10" ht="12.75" customHeight="1">
      <c r="A299" s="162" t="s">
        <v>557</v>
      </c>
      <c r="B299" s="163"/>
      <c r="C299" s="104" t="s">
        <v>558</v>
      </c>
      <c r="D299" s="124"/>
      <c r="E299" s="102"/>
      <c r="F299" s="9">
        <v>2.04</v>
      </c>
      <c r="G299" s="9"/>
      <c r="H299" s="9"/>
      <c r="I299" s="16"/>
      <c r="J299" s="22"/>
    </row>
    <row r="300" spans="1:10" ht="12.75" customHeight="1">
      <c r="A300" s="162" t="s">
        <v>559</v>
      </c>
      <c r="B300" s="163"/>
      <c r="C300" s="104" t="s">
        <v>560</v>
      </c>
      <c r="D300" s="124"/>
      <c r="E300" s="102"/>
      <c r="F300" s="9">
        <v>2.4</v>
      </c>
      <c r="G300" s="9"/>
      <c r="H300" s="9"/>
      <c r="I300" s="16"/>
      <c r="J300" s="22"/>
    </row>
    <row r="301" spans="1:10" ht="12.75" customHeight="1">
      <c r="A301" s="162" t="s">
        <v>561</v>
      </c>
      <c r="B301" s="163"/>
      <c r="C301" s="104" t="s">
        <v>562</v>
      </c>
      <c r="D301" s="124"/>
      <c r="E301" s="102"/>
      <c r="F301" s="9">
        <v>2.04</v>
      </c>
      <c r="G301" s="9"/>
      <c r="H301" s="9"/>
      <c r="I301" s="16"/>
      <c r="J301" s="22"/>
    </row>
    <row r="302" spans="1:10" ht="12.75" customHeight="1">
      <c r="A302" s="162" t="s">
        <v>563</v>
      </c>
      <c r="B302" s="163"/>
      <c r="C302" s="104" t="s">
        <v>564</v>
      </c>
      <c r="D302" s="124"/>
      <c r="E302" s="102"/>
      <c r="F302" s="9">
        <v>2.04</v>
      </c>
      <c r="G302" s="9"/>
      <c r="H302" s="9"/>
      <c r="I302" s="16"/>
      <c r="J302" s="22"/>
    </row>
    <row r="303" spans="1:10" ht="12.75" customHeight="1">
      <c r="A303" s="162" t="s">
        <v>565</v>
      </c>
      <c r="B303" s="163"/>
      <c r="C303" s="104" t="s">
        <v>566</v>
      </c>
      <c r="D303" s="124"/>
      <c r="E303" s="102"/>
      <c r="F303" s="9">
        <v>3.7</v>
      </c>
      <c r="G303" s="9"/>
      <c r="H303" s="9"/>
      <c r="I303" s="16"/>
      <c r="J303" s="22"/>
    </row>
    <row r="304" spans="1:10" ht="12.75" customHeight="1">
      <c r="A304" s="162" t="s">
        <v>567</v>
      </c>
      <c r="B304" s="163"/>
      <c r="C304" s="104" t="s">
        <v>568</v>
      </c>
      <c r="D304" s="124"/>
      <c r="E304" s="102"/>
      <c r="F304" s="9">
        <v>2.04</v>
      </c>
      <c r="G304" s="9"/>
      <c r="H304" s="9"/>
      <c r="I304" s="16"/>
      <c r="J304" s="22"/>
    </row>
    <row r="305" spans="1:10" ht="12.75" customHeight="1">
      <c r="A305" s="162" t="s">
        <v>569</v>
      </c>
      <c r="B305" s="163"/>
      <c r="C305" s="104" t="s">
        <v>570</v>
      </c>
      <c r="D305" s="124"/>
      <c r="E305" s="102"/>
      <c r="F305" s="9">
        <v>2.04</v>
      </c>
      <c r="G305" s="9"/>
      <c r="H305" s="9"/>
      <c r="I305" s="16"/>
      <c r="J305" s="22"/>
    </row>
    <row r="306" spans="1:10" ht="12.75" customHeight="1">
      <c r="A306" s="162" t="s">
        <v>571</v>
      </c>
      <c r="B306" s="163"/>
      <c r="C306" s="104" t="s">
        <v>572</v>
      </c>
      <c r="D306" s="124"/>
      <c r="E306" s="102"/>
      <c r="F306" s="9">
        <v>3.36</v>
      </c>
      <c r="G306" s="9"/>
      <c r="H306" s="9"/>
      <c r="I306" s="16"/>
      <c r="J306" s="22"/>
    </row>
    <row r="307" spans="1:10" ht="12.75" customHeight="1">
      <c r="A307" s="162" t="s">
        <v>573</v>
      </c>
      <c r="B307" s="163"/>
      <c r="C307" s="104" t="s">
        <v>574</v>
      </c>
      <c r="D307" s="124"/>
      <c r="E307" s="102"/>
      <c r="F307" s="9">
        <v>2.04</v>
      </c>
      <c r="G307" s="9"/>
      <c r="H307" s="9"/>
      <c r="I307" s="16"/>
      <c r="J307" s="22"/>
    </row>
    <row r="308" spans="1:10" ht="12.75" customHeight="1">
      <c r="A308" s="162" t="s">
        <v>575</v>
      </c>
      <c r="B308" s="163"/>
      <c r="C308" s="104" t="s">
        <v>576</v>
      </c>
      <c r="D308" s="124"/>
      <c r="E308" s="102"/>
      <c r="F308" s="9">
        <v>2.04</v>
      </c>
      <c r="G308" s="9"/>
      <c r="H308" s="9"/>
      <c r="I308" s="16"/>
      <c r="J308" s="22"/>
    </row>
    <row r="309" spans="1:10" ht="12.75" customHeight="1">
      <c r="A309" s="162" t="s">
        <v>577</v>
      </c>
      <c r="B309" s="163"/>
      <c r="C309" s="104" t="s">
        <v>578</v>
      </c>
      <c r="D309" s="124"/>
      <c r="E309" s="102"/>
      <c r="F309" s="9">
        <v>3.7</v>
      </c>
      <c r="G309" s="9"/>
      <c r="H309" s="9"/>
      <c r="I309" s="16"/>
      <c r="J309" s="22"/>
    </row>
    <row r="310" spans="1:10" ht="12.75" customHeight="1">
      <c r="A310" s="162" t="s">
        <v>579</v>
      </c>
      <c r="B310" s="163"/>
      <c r="C310" s="104" t="s">
        <v>580</v>
      </c>
      <c r="D310" s="124"/>
      <c r="E310" s="102"/>
      <c r="F310" s="9">
        <v>4.44</v>
      </c>
      <c r="G310" s="9"/>
      <c r="H310" s="9"/>
      <c r="I310" s="16"/>
      <c r="J310" s="22"/>
    </row>
    <row r="311" spans="1:10" ht="12.75" customHeight="1">
      <c r="A311" s="162" t="s">
        <v>581</v>
      </c>
      <c r="B311" s="163"/>
      <c r="C311" s="104" t="s">
        <v>582</v>
      </c>
      <c r="D311" s="124"/>
      <c r="E311" s="102"/>
      <c r="F311" s="9">
        <v>2.04</v>
      </c>
      <c r="G311" s="9"/>
      <c r="H311" s="9"/>
      <c r="I311" s="16"/>
      <c r="J311" s="22"/>
    </row>
    <row r="312" spans="1:10" ht="12.75" customHeight="1" thickBot="1">
      <c r="A312" s="166" t="s">
        <v>583</v>
      </c>
      <c r="B312" s="167"/>
      <c r="C312" s="127" t="s">
        <v>584</v>
      </c>
      <c r="D312" s="128"/>
      <c r="E312" s="129"/>
      <c r="F312" s="10">
        <v>2.04</v>
      </c>
      <c r="G312" s="12"/>
      <c r="H312" s="9"/>
      <c r="I312" s="16"/>
      <c r="J312" s="22"/>
    </row>
    <row r="313" spans="1:10" ht="12.75" customHeight="1">
      <c r="A313" s="168" t="s">
        <v>585</v>
      </c>
      <c r="B313" s="169"/>
      <c r="C313" s="132" t="s">
        <v>586</v>
      </c>
      <c r="D313" s="121"/>
      <c r="E313" s="133"/>
      <c r="F313" s="8">
        <v>12.54</v>
      </c>
      <c r="G313" s="11"/>
      <c r="H313" s="9"/>
      <c r="I313" s="16"/>
      <c r="J313" s="22"/>
    </row>
    <row r="314" spans="1:10" ht="12.75" customHeight="1">
      <c r="A314" s="170" t="s">
        <v>587</v>
      </c>
      <c r="B314" s="171"/>
      <c r="C314" s="104" t="s">
        <v>588</v>
      </c>
      <c r="D314" s="124"/>
      <c r="E314" s="102"/>
      <c r="F314" s="9">
        <v>12.54</v>
      </c>
      <c r="G314" s="9"/>
      <c r="H314" s="9"/>
      <c r="I314" s="16"/>
      <c r="J314" s="22"/>
    </row>
    <row r="315" spans="1:10" ht="12.75" customHeight="1">
      <c r="A315" s="170" t="s">
        <v>589</v>
      </c>
      <c r="B315" s="171"/>
      <c r="C315" s="104" t="s">
        <v>590</v>
      </c>
      <c r="D315" s="124"/>
      <c r="E315" s="102"/>
      <c r="F315" s="9">
        <v>14.69</v>
      </c>
      <c r="G315" s="9"/>
      <c r="H315" s="9"/>
      <c r="I315" s="16"/>
      <c r="J315" s="22"/>
    </row>
    <row r="316" spans="1:10" ht="12.75" customHeight="1">
      <c r="A316" s="170" t="s">
        <v>591</v>
      </c>
      <c r="B316" s="171"/>
      <c r="C316" s="104" t="s">
        <v>592</v>
      </c>
      <c r="D316" s="124"/>
      <c r="E316" s="102"/>
      <c r="F316" s="9">
        <v>10.2</v>
      </c>
      <c r="G316" s="9"/>
      <c r="H316" s="9"/>
      <c r="I316" s="16"/>
      <c r="J316" s="22"/>
    </row>
    <row r="317" spans="1:10" ht="12.75" customHeight="1">
      <c r="A317" s="170" t="s">
        <v>593</v>
      </c>
      <c r="B317" s="171"/>
      <c r="C317" s="104" t="s">
        <v>594</v>
      </c>
      <c r="D317" s="124"/>
      <c r="E317" s="102"/>
      <c r="F317" s="9">
        <v>6.72</v>
      </c>
      <c r="G317" s="9"/>
      <c r="H317" s="9"/>
      <c r="I317" s="16"/>
      <c r="J317" s="22"/>
    </row>
    <row r="318" spans="1:10" ht="12.75" customHeight="1">
      <c r="A318" s="170" t="s">
        <v>595</v>
      </c>
      <c r="B318" s="171"/>
      <c r="C318" s="104" t="s">
        <v>596</v>
      </c>
      <c r="D318" s="124"/>
      <c r="E318" s="102"/>
      <c r="F318" s="9">
        <v>6.72</v>
      </c>
      <c r="G318" s="9"/>
      <c r="H318" s="9"/>
      <c r="I318" s="16"/>
      <c r="J318" s="22"/>
    </row>
    <row r="319" spans="1:10" ht="12.75" customHeight="1">
      <c r="A319" s="170" t="s">
        <v>597</v>
      </c>
      <c r="B319" s="171"/>
      <c r="C319" s="104" t="s">
        <v>598</v>
      </c>
      <c r="D319" s="124"/>
      <c r="E319" s="102"/>
      <c r="F319" s="9">
        <v>6.72</v>
      </c>
      <c r="G319" s="9"/>
      <c r="H319" s="9"/>
      <c r="I319" s="16"/>
      <c r="J319" s="22"/>
    </row>
    <row r="320" spans="1:10" ht="12.75" customHeight="1">
      <c r="A320" s="170" t="s">
        <v>599</v>
      </c>
      <c r="B320" s="171"/>
      <c r="C320" s="104" t="s">
        <v>600</v>
      </c>
      <c r="D320" s="124"/>
      <c r="E320" s="102"/>
      <c r="F320" s="9">
        <v>14.12</v>
      </c>
      <c r="G320" s="9"/>
      <c r="H320" s="9"/>
      <c r="I320" s="16"/>
      <c r="J320" s="22"/>
    </row>
    <row r="321" spans="1:10" ht="12.75" customHeight="1">
      <c r="A321" s="170" t="s">
        <v>601</v>
      </c>
      <c r="B321" s="171"/>
      <c r="C321" s="104" t="s">
        <v>602</v>
      </c>
      <c r="D321" s="124"/>
      <c r="E321" s="102"/>
      <c r="F321" s="9">
        <v>11.89</v>
      </c>
      <c r="G321" s="9"/>
      <c r="H321" s="9"/>
      <c r="I321" s="16"/>
      <c r="J321" s="22"/>
    </row>
    <row r="322" spans="1:10" ht="12.75" customHeight="1">
      <c r="A322" s="170" t="s">
        <v>603</v>
      </c>
      <c r="B322" s="171"/>
      <c r="C322" s="104" t="s">
        <v>604</v>
      </c>
      <c r="D322" s="124"/>
      <c r="E322" s="102"/>
      <c r="F322" s="9">
        <v>12.01</v>
      </c>
      <c r="G322" s="9"/>
      <c r="H322" s="9"/>
      <c r="I322" s="16"/>
      <c r="J322" s="22"/>
    </row>
    <row r="323" spans="1:10" ht="12.75" customHeight="1">
      <c r="A323" s="170" t="s">
        <v>605</v>
      </c>
      <c r="B323" s="171"/>
      <c r="C323" s="104" t="s">
        <v>606</v>
      </c>
      <c r="D323" s="124"/>
      <c r="E323" s="102"/>
      <c r="F323" s="9">
        <v>11.53</v>
      </c>
      <c r="G323" s="9"/>
      <c r="H323" s="9"/>
      <c r="I323" s="16"/>
      <c r="J323" s="22"/>
    </row>
    <row r="324" spans="1:10" ht="12.75" customHeight="1">
      <c r="A324" s="170" t="s">
        <v>607</v>
      </c>
      <c r="B324" s="171"/>
      <c r="C324" s="104" t="s">
        <v>608</v>
      </c>
      <c r="D324" s="124"/>
      <c r="E324" s="102"/>
      <c r="F324" s="9">
        <v>14.38</v>
      </c>
      <c r="G324" s="9"/>
      <c r="H324" s="9"/>
      <c r="I324" s="16"/>
      <c r="J324" s="22"/>
    </row>
    <row r="325" spans="1:10" ht="12.75" customHeight="1">
      <c r="A325" s="170" t="s">
        <v>609</v>
      </c>
      <c r="B325" s="171"/>
      <c r="C325" s="104" t="s">
        <v>610</v>
      </c>
      <c r="D325" s="124"/>
      <c r="E325" s="102"/>
      <c r="F325" s="9">
        <v>9.86</v>
      </c>
      <c r="G325" s="9"/>
      <c r="H325" s="9"/>
      <c r="I325" s="16"/>
      <c r="J325" s="22"/>
    </row>
    <row r="326" spans="1:10" ht="12.75" customHeight="1">
      <c r="A326" s="170" t="s">
        <v>611</v>
      </c>
      <c r="B326" s="171"/>
      <c r="C326" s="104" t="s">
        <v>612</v>
      </c>
      <c r="D326" s="124"/>
      <c r="E326" s="102"/>
      <c r="F326" s="9">
        <v>11.25</v>
      </c>
      <c r="G326" s="9"/>
      <c r="H326" s="9"/>
      <c r="I326" s="16"/>
      <c r="J326" s="22"/>
    </row>
    <row r="327" spans="1:10" ht="12.75" customHeight="1">
      <c r="A327" s="170" t="s">
        <v>613</v>
      </c>
      <c r="B327" s="171"/>
      <c r="C327" s="104" t="s">
        <v>614</v>
      </c>
      <c r="D327" s="124"/>
      <c r="E327" s="102"/>
      <c r="F327" s="9">
        <v>11.71</v>
      </c>
      <c r="G327" s="9"/>
      <c r="H327" s="9"/>
      <c r="I327" s="16"/>
      <c r="J327" s="22"/>
    </row>
    <row r="328" spans="1:10" ht="12.75" customHeight="1">
      <c r="A328" s="170" t="s">
        <v>615</v>
      </c>
      <c r="B328" s="171"/>
      <c r="C328" s="104" t="s">
        <v>616</v>
      </c>
      <c r="D328" s="124"/>
      <c r="E328" s="102"/>
      <c r="F328" s="9">
        <v>10.15</v>
      </c>
      <c r="G328" s="9"/>
      <c r="H328" s="9"/>
      <c r="I328" s="16"/>
      <c r="J328" s="22"/>
    </row>
    <row r="329" spans="1:10" ht="12.75" customHeight="1">
      <c r="A329" s="170" t="s">
        <v>617</v>
      </c>
      <c r="B329" s="171"/>
      <c r="C329" s="104" t="s">
        <v>618</v>
      </c>
      <c r="D329" s="124"/>
      <c r="E329" s="102"/>
      <c r="F329" s="9">
        <v>11.55</v>
      </c>
      <c r="G329" s="9"/>
      <c r="H329" s="9"/>
      <c r="I329" s="16"/>
      <c r="J329" s="22"/>
    </row>
    <row r="330" spans="1:10" ht="12.75" customHeight="1">
      <c r="A330" s="170" t="s">
        <v>619</v>
      </c>
      <c r="B330" s="171"/>
      <c r="C330" s="104" t="s">
        <v>620</v>
      </c>
      <c r="D330" s="124"/>
      <c r="E330" s="102"/>
      <c r="F330" s="9">
        <v>11.12</v>
      </c>
      <c r="G330" s="9"/>
      <c r="H330" s="9"/>
      <c r="I330" s="16"/>
      <c r="J330" s="22"/>
    </row>
    <row r="331" spans="1:10" ht="15" customHeight="1">
      <c r="A331" s="170" t="s">
        <v>621</v>
      </c>
      <c r="B331" s="171"/>
      <c r="C331" s="104" t="s">
        <v>622</v>
      </c>
      <c r="D331" s="124"/>
      <c r="E331" s="102"/>
      <c r="F331" s="9">
        <v>14.15</v>
      </c>
      <c r="G331" s="9"/>
      <c r="H331" s="9"/>
      <c r="I331" s="16"/>
      <c r="J331" s="22"/>
    </row>
    <row r="332" spans="1:10" ht="12.75" customHeight="1">
      <c r="A332" s="170" t="s">
        <v>623</v>
      </c>
      <c r="B332" s="171"/>
      <c r="C332" s="104" t="s">
        <v>624</v>
      </c>
      <c r="D332" s="124"/>
      <c r="E332" s="102"/>
      <c r="F332" s="9">
        <v>15.35</v>
      </c>
      <c r="G332" s="9"/>
      <c r="H332" s="9"/>
      <c r="I332" s="16"/>
      <c r="J332" s="22"/>
    </row>
    <row r="333" spans="1:10" ht="12.75" customHeight="1">
      <c r="A333" s="170" t="s">
        <v>625</v>
      </c>
      <c r="B333" s="171"/>
      <c r="C333" s="104" t="s">
        <v>626</v>
      </c>
      <c r="D333" s="124"/>
      <c r="E333" s="102"/>
      <c r="F333" s="9">
        <v>7.85</v>
      </c>
      <c r="G333" s="9"/>
      <c r="H333" s="9"/>
      <c r="I333" s="16"/>
      <c r="J333" s="22"/>
    </row>
    <row r="334" spans="1:10" ht="12.75" customHeight="1">
      <c r="A334" s="170" t="s">
        <v>627</v>
      </c>
      <c r="B334" s="171"/>
      <c r="C334" s="104" t="s">
        <v>628</v>
      </c>
      <c r="D334" s="124"/>
      <c r="E334" s="102"/>
      <c r="F334" s="9">
        <v>10.21</v>
      </c>
      <c r="G334" s="9"/>
      <c r="H334" s="9"/>
      <c r="I334" s="16"/>
      <c r="J334" s="22"/>
    </row>
    <row r="335" spans="1:10" ht="12.75" customHeight="1">
      <c r="A335" s="170" t="s">
        <v>629</v>
      </c>
      <c r="B335" s="171"/>
      <c r="C335" s="104" t="s">
        <v>630</v>
      </c>
      <c r="D335" s="124"/>
      <c r="E335" s="102"/>
      <c r="F335" s="9">
        <v>7.89</v>
      </c>
      <c r="G335" s="9"/>
      <c r="H335" s="9"/>
      <c r="I335" s="16"/>
      <c r="J335" s="22"/>
    </row>
    <row r="336" spans="1:10" ht="12.75" customHeight="1">
      <c r="A336" s="170" t="s">
        <v>631</v>
      </c>
      <c r="B336" s="171"/>
      <c r="C336" s="104" t="s">
        <v>632</v>
      </c>
      <c r="D336" s="124"/>
      <c r="E336" s="102"/>
      <c r="F336" s="9">
        <v>8.97</v>
      </c>
      <c r="G336" s="9"/>
      <c r="H336" s="9"/>
      <c r="I336" s="16"/>
      <c r="J336" s="22"/>
    </row>
    <row r="337" spans="1:10" ht="12.75" customHeight="1">
      <c r="A337" s="170" t="s">
        <v>633</v>
      </c>
      <c r="B337" s="171"/>
      <c r="C337" s="104" t="s">
        <v>634</v>
      </c>
      <c r="D337" s="124"/>
      <c r="E337" s="102"/>
      <c r="F337" s="9">
        <v>8.96</v>
      </c>
      <c r="G337" s="9"/>
      <c r="H337" s="9"/>
      <c r="I337" s="16"/>
      <c r="J337" s="22"/>
    </row>
    <row r="338" spans="1:10" ht="12.75" customHeight="1">
      <c r="A338" s="172" t="s">
        <v>983</v>
      </c>
      <c r="B338" s="173"/>
      <c r="C338" s="104" t="s">
        <v>635</v>
      </c>
      <c r="D338" s="124"/>
      <c r="E338" s="102"/>
      <c r="F338" s="9">
        <v>10.17</v>
      </c>
      <c r="G338" s="9"/>
      <c r="H338" s="9"/>
      <c r="I338" s="16"/>
      <c r="J338" s="22"/>
    </row>
    <row r="339" spans="1:10" ht="12.75" customHeight="1">
      <c r="A339" s="80"/>
      <c r="B339" s="77" t="s">
        <v>983</v>
      </c>
      <c r="C339" s="102" t="s">
        <v>963</v>
      </c>
      <c r="D339" s="103"/>
      <c r="E339" s="104"/>
      <c r="F339" s="9">
        <v>10.17</v>
      </c>
      <c r="G339" s="9"/>
      <c r="H339" s="9"/>
      <c r="I339" s="16"/>
      <c r="J339" s="22"/>
    </row>
    <row r="340" spans="1:10" ht="12.75" customHeight="1">
      <c r="A340" s="170" t="s">
        <v>636</v>
      </c>
      <c r="B340" s="171"/>
      <c r="C340" s="104" t="s">
        <v>637</v>
      </c>
      <c r="D340" s="124"/>
      <c r="E340" s="102"/>
      <c r="F340" s="9">
        <v>43.13</v>
      </c>
      <c r="G340" s="9"/>
      <c r="H340" s="9"/>
      <c r="I340" s="16"/>
      <c r="J340" s="22"/>
    </row>
    <row r="341" spans="1:10" ht="12.75" customHeight="1">
      <c r="A341" s="170" t="s">
        <v>638</v>
      </c>
      <c r="B341" s="171"/>
      <c r="C341" s="104" t="s">
        <v>639</v>
      </c>
      <c r="D341" s="124"/>
      <c r="E341" s="102"/>
      <c r="F341" s="9">
        <v>15.35</v>
      </c>
      <c r="G341" s="9"/>
      <c r="H341" s="9"/>
      <c r="I341" s="16"/>
      <c r="J341" s="22"/>
    </row>
    <row r="342" spans="1:10" ht="12.75" customHeight="1">
      <c r="A342" s="170" t="s">
        <v>640</v>
      </c>
      <c r="B342" s="171"/>
      <c r="C342" s="104" t="s">
        <v>641</v>
      </c>
      <c r="D342" s="124"/>
      <c r="E342" s="102"/>
      <c r="F342" s="9">
        <v>10</v>
      </c>
      <c r="G342" s="9"/>
      <c r="H342" s="9"/>
      <c r="I342" s="16"/>
      <c r="J342" s="22"/>
    </row>
    <row r="343" spans="1:10" ht="12.75" customHeight="1">
      <c r="A343" s="170" t="s">
        <v>642</v>
      </c>
      <c r="B343" s="171"/>
      <c r="C343" s="104" t="s">
        <v>643</v>
      </c>
      <c r="D343" s="124"/>
      <c r="E343" s="102"/>
      <c r="F343" s="9">
        <v>10.15</v>
      </c>
      <c r="G343" s="9"/>
      <c r="H343" s="9"/>
      <c r="I343" s="16"/>
      <c r="J343" s="22"/>
    </row>
    <row r="344" spans="1:10" ht="12.75" customHeight="1">
      <c r="A344" s="170" t="s">
        <v>644</v>
      </c>
      <c r="B344" s="171"/>
      <c r="C344" s="104" t="s">
        <v>645</v>
      </c>
      <c r="D344" s="124"/>
      <c r="E344" s="102"/>
      <c r="F344" s="9">
        <v>13.19</v>
      </c>
      <c r="G344" s="9"/>
      <c r="H344" s="9"/>
      <c r="I344" s="16"/>
      <c r="J344" s="22"/>
    </row>
    <row r="345" spans="1:10" ht="12.75" customHeight="1">
      <c r="A345" s="170" t="s">
        <v>646</v>
      </c>
      <c r="B345" s="171"/>
      <c r="C345" s="104" t="s">
        <v>647</v>
      </c>
      <c r="D345" s="124"/>
      <c r="E345" s="102"/>
      <c r="F345" s="9">
        <v>15.35</v>
      </c>
      <c r="G345" s="9"/>
      <c r="H345" s="9"/>
      <c r="I345" s="16"/>
      <c r="J345" s="22"/>
    </row>
    <row r="346" spans="1:10" ht="12.75" customHeight="1">
      <c r="A346" s="170" t="s">
        <v>648</v>
      </c>
      <c r="B346" s="171"/>
      <c r="C346" s="104" t="s">
        <v>649</v>
      </c>
      <c r="D346" s="124"/>
      <c r="E346" s="102"/>
      <c r="F346" s="9">
        <v>13.11</v>
      </c>
      <c r="G346" s="9"/>
      <c r="H346" s="9"/>
      <c r="I346" s="16"/>
      <c r="J346" s="22"/>
    </row>
    <row r="347" spans="1:10" ht="12.75" customHeight="1">
      <c r="A347" s="170" t="s">
        <v>650</v>
      </c>
      <c r="B347" s="171"/>
      <c r="C347" s="104" t="s">
        <v>651</v>
      </c>
      <c r="D347" s="124"/>
      <c r="E347" s="102"/>
      <c r="F347" s="9">
        <v>10.43</v>
      </c>
      <c r="G347" s="9"/>
      <c r="H347" s="9"/>
      <c r="I347" s="16"/>
      <c r="J347" s="22"/>
    </row>
    <row r="348" spans="1:10" ht="12.75" customHeight="1">
      <c r="A348" s="170" t="s">
        <v>652</v>
      </c>
      <c r="B348" s="171"/>
      <c r="C348" s="104" t="s">
        <v>653</v>
      </c>
      <c r="D348" s="124"/>
      <c r="E348" s="102"/>
      <c r="F348" s="9">
        <v>13.11</v>
      </c>
      <c r="G348" s="9"/>
      <c r="H348" s="9"/>
      <c r="I348" s="16"/>
      <c r="J348" s="22"/>
    </row>
    <row r="349" spans="1:10" ht="12.75" customHeight="1">
      <c r="A349" s="170" t="s">
        <v>654</v>
      </c>
      <c r="B349" s="171"/>
      <c r="C349" s="104" t="s">
        <v>655</v>
      </c>
      <c r="D349" s="124"/>
      <c r="E349" s="102"/>
      <c r="F349" s="9">
        <v>15.35</v>
      </c>
      <c r="G349" s="9"/>
      <c r="H349" s="9"/>
      <c r="I349" s="16"/>
      <c r="J349" s="22"/>
    </row>
    <row r="350" spans="1:10" ht="12.75" customHeight="1">
      <c r="A350" s="170" t="s">
        <v>656</v>
      </c>
      <c r="B350" s="171"/>
      <c r="C350" s="104" t="s">
        <v>657</v>
      </c>
      <c r="D350" s="124"/>
      <c r="E350" s="102"/>
      <c r="F350" s="9">
        <v>8.76</v>
      </c>
      <c r="G350" s="9"/>
      <c r="H350" s="9"/>
      <c r="I350" s="16"/>
      <c r="J350" s="22"/>
    </row>
    <row r="351" spans="1:10" ht="12.75" customHeight="1">
      <c r="A351" s="170" t="s">
        <v>658</v>
      </c>
      <c r="B351" s="171"/>
      <c r="C351" s="104" t="s">
        <v>659</v>
      </c>
      <c r="D351" s="124"/>
      <c r="E351" s="102"/>
      <c r="F351" s="9">
        <v>11.6</v>
      </c>
      <c r="G351" s="9"/>
      <c r="H351" s="9"/>
      <c r="I351" s="16"/>
      <c r="J351" s="22"/>
    </row>
    <row r="352" spans="1:10" ht="12.75" customHeight="1">
      <c r="A352" s="170" t="s">
        <v>660</v>
      </c>
      <c r="B352" s="171"/>
      <c r="C352" s="104" t="s">
        <v>661</v>
      </c>
      <c r="D352" s="124"/>
      <c r="E352" s="102"/>
      <c r="F352" s="9">
        <v>8.71</v>
      </c>
      <c r="G352" s="9"/>
      <c r="H352" s="9"/>
      <c r="I352" s="16"/>
      <c r="J352" s="22"/>
    </row>
    <row r="353" spans="1:10" ht="12.75" customHeight="1">
      <c r="A353" s="170" t="s">
        <v>662</v>
      </c>
      <c r="B353" s="171"/>
      <c r="C353" s="104" t="s">
        <v>663</v>
      </c>
      <c r="D353" s="124"/>
      <c r="E353" s="102"/>
      <c r="F353" s="9">
        <v>12.01</v>
      </c>
      <c r="G353" s="9"/>
      <c r="H353" s="9"/>
      <c r="I353" s="16"/>
      <c r="J353" s="22"/>
    </row>
    <row r="354" spans="1:10" ht="12.75" customHeight="1">
      <c r="A354" s="170" t="s">
        <v>664</v>
      </c>
      <c r="B354" s="171"/>
      <c r="C354" s="104" t="s">
        <v>665</v>
      </c>
      <c r="D354" s="124"/>
      <c r="E354" s="102"/>
      <c r="F354" s="9">
        <v>12.01</v>
      </c>
      <c r="G354" s="9"/>
      <c r="H354" s="9"/>
      <c r="I354" s="16"/>
      <c r="J354" s="22"/>
    </row>
    <row r="355" spans="1:10" ht="12.75" customHeight="1">
      <c r="A355" s="170" t="s">
        <v>666</v>
      </c>
      <c r="B355" s="171"/>
      <c r="C355" s="104" t="s">
        <v>667</v>
      </c>
      <c r="D355" s="124"/>
      <c r="E355" s="102"/>
      <c r="F355" s="9">
        <v>12.01</v>
      </c>
      <c r="G355" s="9"/>
      <c r="H355" s="9"/>
      <c r="I355" s="16"/>
      <c r="J355" s="22"/>
    </row>
    <row r="356" spans="1:10" ht="12.75" customHeight="1">
      <c r="A356" s="170" t="s">
        <v>668</v>
      </c>
      <c r="B356" s="171"/>
      <c r="C356" s="104" t="s">
        <v>669</v>
      </c>
      <c r="D356" s="124"/>
      <c r="E356" s="102"/>
      <c r="F356" s="9">
        <v>12.01</v>
      </c>
      <c r="G356" s="9"/>
      <c r="H356" s="9"/>
      <c r="I356" s="16"/>
      <c r="J356" s="22"/>
    </row>
    <row r="357" spans="1:10" ht="12.75" customHeight="1">
      <c r="A357" s="170" t="s">
        <v>670</v>
      </c>
      <c r="B357" s="171"/>
      <c r="C357" s="104" t="s">
        <v>671</v>
      </c>
      <c r="D357" s="124"/>
      <c r="E357" s="102"/>
      <c r="F357" s="9">
        <v>12.01</v>
      </c>
      <c r="G357" s="9"/>
      <c r="H357" s="9"/>
      <c r="I357" s="16"/>
      <c r="J357" s="22"/>
    </row>
    <row r="358" spans="1:10" ht="12.75" customHeight="1">
      <c r="A358" s="170" t="s">
        <v>672</v>
      </c>
      <c r="B358" s="171"/>
      <c r="C358" s="104" t="s">
        <v>673</v>
      </c>
      <c r="D358" s="124"/>
      <c r="E358" s="102"/>
      <c r="F358" s="9">
        <v>12.01</v>
      </c>
      <c r="G358" s="9"/>
      <c r="H358" s="9"/>
      <c r="I358" s="16"/>
      <c r="J358" s="22"/>
    </row>
    <row r="359" spans="1:10" ht="12.75" customHeight="1">
      <c r="A359" s="170" t="s">
        <v>674</v>
      </c>
      <c r="B359" s="171"/>
      <c r="C359" s="104" t="s">
        <v>675</v>
      </c>
      <c r="D359" s="124"/>
      <c r="E359" s="102"/>
      <c r="F359" s="9">
        <v>8.43</v>
      </c>
      <c r="G359" s="9"/>
      <c r="H359" s="9"/>
      <c r="I359" s="16"/>
      <c r="J359" s="22"/>
    </row>
    <row r="360" spans="1:10" ht="12.75" customHeight="1" thickBot="1">
      <c r="A360" s="174" t="s">
        <v>676</v>
      </c>
      <c r="B360" s="175"/>
      <c r="C360" s="127" t="s">
        <v>677</v>
      </c>
      <c r="D360" s="128"/>
      <c r="E360" s="129"/>
      <c r="F360" s="10">
        <v>12.15</v>
      </c>
      <c r="G360" s="12"/>
      <c r="H360" s="9"/>
      <c r="I360" s="16"/>
      <c r="J360" s="22"/>
    </row>
    <row r="361" spans="1:10" ht="12.75" customHeight="1">
      <c r="A361" s="176" t="s">
        <v>678</v>
      </c>
      <c r="B361" s="177"/>
      <c r="C361" s="132" t="s">
        <v>679</v>
      </c>
      <c r="D361" s="121"/>
      <c r="E361" s="133"/>
      <c r="F361" s="8">
        <v>2.06</v>
      </c>
      <c r="G361" s="11"/>
      <c r="H361" s="9"/>
      <c r="I361" s="16"/>
      <c r="J361" s="22"/>
    </row>
    <row r="362" spans="1:10" ht="12.75" customHeight="1">
      <c r="A362" s="178" t="s">
        <v>680</v>
      </c>
      <c r="B362" s="179"/>
      <c r="C362" s="104" t="s">
        <v>681</v>
      </c>
      <c r="D362" s="124"/>
      <c r="E362" s="102"/>
      <c r="F362" s="9">
        <v>2.23</v>
      </c>
      <c r="G362" s="9"/>
      <c r="H362" s="9"/>
      <c r="I362" s="16"/>
      <c r="J362" s="22"/>
    </row>
    <row r="363" spans="1:10" ht="12.75" customHeight="1">
      <c r="A363" s="178" t="s">
        <v>682</v>
      </c>
      <c r="B363" s="179"/>
      <c r="C363" s="104" t="s">
        <v>683</v>
      </c>
      <c r="D363" s="124"/>
      <c r="E363" s="102"/>
      <c r="F363" s="9">
        <v>3.68</v>
      </c>
      <c r="G363" s="9"/>
      <c r="H363" s="9"/>
      <c r="I363" s="16"/>
      <c r="J363" s="22"/>
    </row>
    <row r="364" spans="1:10" ht="12.75" customHeight="1">
      <c r="A364" s="178" t="s">
        <v>684</v>
      </c>
      <c r="B364" s="179"/>
      <c r="C364" s="104" t="s">
        <v>685</v>
      </c>
      <c r="D364" s="124"/>
      <c r="E364" s="102"/>
      <c r="F364" s="9">
        <v>2.04</v>
      </c>
      <c r="G364" s="9"/>
      <c r="H364" s="9"/>
      <c r="I364" s="16"/>
      <c r="J364" s="22"/>
    </row>
    <row r="365" spans="1:10" ht="12.75" customHeight="1">
      <c r="A365" s="178" t="s">
        <v>686</v>
      </c>
      <c r="B365" s="179"/>
      <c r="C365" s="104" t="s">
        <v>687</v>
      </c>
      <c r="D365" s="124"/>
      <c r="E365" s="102"/>
      <c r="F365" s="9">
        <v>15.65</v>
      </c>
      <c r="G365" s="9"/>
      <c r="H365" s="9"/>
      <c r="I365" s="16"/>
      <c r="J365" s="22"/>
    </row>
    <row r="366" spans="1:10" ht="12.75" customHeight="1">
      <c r="A366" s="178" t="s">
        <v>688</v>
      </c>
      <c r="B366" s="179"/>
      <c r="C366" s="104" t="s">
        <v>689</v>
      </c>
      <c r="D366" s="124"/>
      <c r="E366" s="102"/>
      <c r="F366" s="9">
        <v>3.51</v>
      </c>
      <c r="G366" s="9"/>
      <c r="H366" s="9"/>
      <c r="I366" s="16"/>
      <c r="J366" s="22"/>
    </row>
    <row r="367" spans="1:10" ht="12.75" customHeight="1">
      <c r="A367" s="178" t="s">
        <v>690</v>
      </c>
      <c r="B367" s="179"/>
      <c r="C367" s="104" t="s">
        <v>691</v>
      </c>
      <c r="D367" s="124"/>
      <c r="E367" s="102"/>
      <c r="F367" s="9">
        <v>2.01</v>
      </c>
      <c r="G367" s="9"/>
      <c r="H367" s="9"/>
      <c r="I367" s="16"/>
      <c r="J367" s="22"/>
    </row>
    <row r="368" spans="1:10" ht="12.75" customHeight="1">
      <c r="A368" s="178" t="s">
        <v>692</v>
      </c>
      <c r="B368" s="179"/>
      <c r="C368" s="104" t="s">
        <v>693</v>
      </c>
      <c r="D368" s="124"/>
      <c r="E368" s="102"/>
      <c r="F368" s="9">
        <v>27.5</v>
      </c>
      <c r="G368" s="9"/>
      <c r="H368" s="9"/>
      <c r="I368" s="16"/>
      <c r="J368" s="22"/>
    </row>
    <row r="369" spans="1:10" ht="12.75" customHeight="1">
      <c r="A369" s="178" t="s">
        <v>694</v>
      </c>
      <c r="B369" s="179"/>
      <c r="C369" s="104" t="s">
        <v>695</v>
      </c>
      <c r="D369" s="124"/>
      <c r="E369" s="102"/>
      <c r="F369" s="9">
        <v>10</v>
      </c>
      <c r="G369" s="9"/>
      <c r="H369" s="9"/>
      <c r="I369" s="16"/>
      <c r="J369" s="22"/>
    </row>
    <row r="370" spans="1:10" ht="12.75" customHeight="1">
      <c r="A370" s="178" t="s">
        <v>696</v>
      </c>
      <c r="B370" s="179"/>
      <c r="C370" s="104" t="s">
        <v>697</v>
      </c>
      <c r="D370" s="124"/>
      <c r="E370" s="102"/>
      <c r="F370" s="9">
        <v>10</v>
      </c>
      <c r="G370" s="9"/>
      <c r="H370" s="9"/>
      <c r="I370" s="16"/>
      <c r="J370" s="22"/>
    </row>
    <row r="371" spans="1:10" ht="12.75" customHeight="1">
      <c r="A371" s="178" t="s">
        <v>698</v>
      </c>
      <c r="B371" s="179"/>
      <c r="C371" s="104" t="s">
        <v>699</v>
      </c>
      <c r="D371" s="124"/>
      <c r="E371" s="102"/>
      <c r="F371" s="9">
        <v>10</v>
      </c>
      <c r="G371" s="9"/>
      <c r="H371" s="9"/>
      <c r="I371" s="16"/>
      <c r="J371" s="22"/>
    </row>
    <row r="372" spans="1:10" ht="12.75" customHeight="1">
      <c r="A372" s="180" t="s">
        <v>972</v>
      </c>
      <c r="B372" s="181"/>
      <c r="C372" s="104" t="s">
        <v>700</v>
      </c>
      <c r="D372" s="124"/>
      <c r="E372" s="102"/>
      <c r="F372" s="9">
        <v>13.13</v>
      </c>
      <c r="G372" s="9"/>
      <c r="H372" s="9"/>
      <c r="I372" s="16"/>
      <c r="J372" s="22"/>
    </row>
    <row r="373" spans="1:10" ht="12.75" customHeight="1">
      <c r="A373" s="74"/>
      <c r="B373" s="75" t="s">
        <v>972</v>
      </c>
      <c r="C373" s="102" t="s">
        <v>964</v>
      </c>
      <c r="D373" s="103"/>
      <c r="E373" s="104"/>
      <c r="F373" s="9">
        <v>13.13</v>
      </c>
      <c r="G373" s="9"/>
      <c r="H373" s="9"/>
      <c r="I373" s="16"/>
      <c r="J373" s="22"/>
    </row>
    <row r="374" spans="1:10" ht="12.75" customHeight="1">
      <c r="A374" s="178" t="s">
        <v>701</v>
      </c>
      <c r="B374" s="179"/>
      <c r="C374" s="104" t="s">
        <v>702</v>
      </c>
      <c r="D374" s="124"/>
      <c r="E374" s="102"/>
      <c r="F374" s="9">
        <v>13.48</v>
      </c>
      <c r="G374" s="9"/>
      <c r="H374" s="9"/>
      <c r="I374" s="16"/>
      <c r="J374" s="22"/>
    </row>
    <row r="375" spans="1:10" ht="12.75" customHeight="1">
      <c r="A375" s="178" t="s">
        <v>703</v>
      </c>
      <c r="B375" s="179"/>
      <c r="C375" s="104" t="s">
        <v>704</v>
      </c>
      <c r="D375" s="124"/>
      <c r="E375" s="102"/>
      <c r="F375" s="9">
        <v>6.55</v>
      </c>
      <c r="G375" s="9"/>
      <c r="H375" s="9"/>
      <c r="I375" s="16"/>
      <c r="J375" s="22"/>
    </row>
    <row r="376" spans="1:10" ht="12.75" customHeight="1">
      <c r="A376" s="178" t="s">
        <v>705</v>
      </c>
      <c r="B376" s="179"/>
      <c r="C376" s="104" t="s">
        <v>706</v>
      </c>
      <c r="D376" s="124"/>
      <c r="E376" s="102"/>
      <c r="F376" s="9">
        <v>17.53</v>
      </c>
      <c r="G376" s="9"/>
      <c r="H376" s="9"/>
      <c r="I376" s="16"/>
      <c r="J376" s="22"/>
    </row>
    <row r="377" spans="1:10" ht="12.75" customHeight="1">
      <c r="A377" s="178" t="s">
        <v>707</v>
      </c>
      <c r="B377" s="179"/>
      <c r="C377" s="104" t="s">
        <v>708</v>
      </c>
      <c r="D377" s="124"/>
      <c r="E377" s="102"/>
      <c r="F377" s="9">
        <v>4.11</v>
      </c>
      <c r="G377" s="9"/>
      <c r="H377" s="9"/>
      <c r="I377" s="16"/>
      <c r="J377" s="22"/>
    </row>
    <row r="378" spans="1:10" ht="12.75" customHeight="1">
      <c r="A378" s="178" t="s">
        <v>709</v>
      </c>
      <c r="B378" s="179"/>
      <c r="C378" s="104" t="s">
        <v>710</v>
      </c>
      <c r="D378" s="124"/>
      <c r="E378" s="102"/>
      <c r="F378" s="9">
        <v>8.83</v>
      </c>
      <c r="G378" s="9"/>
      <c r="H378" s="9"/>
      <c r="I378" s="16"/>
      <c r="J378" s="22"/>
    </row>
    <row r="379" spans="1:10" ht="12.75" customHeight="1">
      <c r="A379" s="180" t="s">
        <v>973</v>
      </c>
      <c r="B379" s="181"/>
      <c r="C379" s="107" t="s">
        <v>711</v>
      </c>
      <c r="D379" s="146"/>
      <c r="E379" s="105"/>
      <c r="F379" s="9">
        <v>58.61</v>
      </c>
      <c r="G379" s="9"/>
      <c r="H379" s="9"/>
      <c r="I379" s="16"/>
      <c r="J379" s="22"/>
    </row>
    <row r="380" spans="1:10" ht="12.75" customHeight="1">
      <c r="A380" s="178" t="s">
        <v>712</v>
      </c>
      <c r="B380" s="179"/>
      <c r="C380" s="104" t="s">
        <v>713</v>
      </c>
      <c r="D380" s="124"/>
      <c r="E380" s="102"/>
      <c r="F380" s="9">
        <v>3.51</v>
      </c>
      <c r="G380" s="9"/>
      <c r="H380" s="9"/>
      <c r="I380" s="16"/>
      <c r="J380" s="22"/>
    </row>
    <row r="381" spans="1:10" ht="12.75" customHeight="1">
      <c r="A381" s="178" t="s">
        <v>714</v>
      </c>
      <c r="B381" s="179"/>
      <c r="C381" s="104" t="s">
        <v>715</v>
      </c>
      <c r="D381" s="124"/>
      <c r="E381" s="102"/>
      <c r="F381" s="9">
        <v>8.97</v>
      </c>
      <c r="G381" s="9"/>
      <c r="H381" s="9"/>
      <c r="I381" s="16"/>
      <c r="J381" s="22"/>
    </row>
    <row r="382" spans="1:10" ht="12.75" customHeight="1">
      <c r="A382" s="178" t="s">
        <v>716</v>
      </c>
      <c r="B382" s="179"/>
      <c r="C382" s="104" t="s">
        <v>717</v>
      </c>
      <c r="D382" s="124"/>
      <c r="E382" s="102"/>
      <c r="F382" s="9">
        <v>15.65</v>
      </c>
      <c r="G382" s="9"/>
      <c r="H382" s="9"/>
      <c r="I382" s="16"/>
      <c r="J382" s="22"/>
    </row>
    <row r="383" spans="1:10" ht="12.75" customHeight="1">
      <c r="A383" s="178" t="s">
        <v>718</v>
      </c>
      <c r="B383" s="179"/>
      <c r="C383" s="104" t="s">
        <v>719</v>
      </c>
      <c r="D383" s="124"/>
      <c r="E383" s="102"/>
      <c r="F383" s="9">
        <v>35.22</v>
      </c>
      <c r="G383" s="9"/>
      <c r="H383" s="9"/>
      <c r="I383" s="16"/>
      <c r="J383" s="22"/>
    </row>
    <row r="384" spans="1:10" ht="12.75" customHeight="1">
      <c r="A384" s="178" t="s">
        <v>720</v>
      </c>
      <c r="B384" s="179"/>
      <c r="C384" s="104" t="s">
        <v>721</v>
      </c>
      <c r="D384" s="124"/>
      <c r="E384" s="102"/>
      <c r="F384" s="9">
        <v>2.05</v>
      </c>
      <c r="G384" s="9"/>
      <c r="H384" s="9"/>
      <c r="I384" s="16"/>
      <c r="J384" s="22"/>
    </row>
    <row r="385" spans="1:10" ht="12.75" customHeight="1">
      <c r="A385" s="178" t="s">
        <v>722</v>
      </c>
      <c r="B385" s="179"/>
      <c r="C385" s="104" t="s">
        <v>723</v>
      </c>
      <c r="D385" s="124"/>
      <c r="E385" s="102"/>
      <c r="F385" s="9">
        <v>3.51</v>
      </c>
      <c r="G385" s="9"/>
      <c r="H385" s="9"/>
      <c r="I385" s="16"/>
      <c r="J385" s="22"/>
    </row>
    <row r="386" spans="1:10" ht="12.75" customHeight="1">
      <c r="A386" s="178" t="s">
        <v>724</v>
      </c>
      <c r="B386" s="179"/>
      <c r="C386" s="104" t="s">
        <v>725</v>
      </c>
      <c r="D386" s="124"/>
      <c r="E386" s="102"/>
      <c r="F386" s="9">
        <v>2.25</v>
      </c>
      <c r="G386" s="9"/>
      <c r="H386" s="9"/>
      <c r="I386" s="16"/>
      <c r="J386" s="22"/>
    </row>
    <row r="387" spans="1:10" ht="12.75" customHeight="1">
      <c r="A387" s="178" t="s">
        <v>726</v>
      </c>
      <c r="B387" s="179"/>
      <c r="C387" s="104" t="s">
        <v>727</v>
      </c>
      <c r="D387" s="124"/>
      <c r="E387" s="102"/>
      <c r="F387" s="9">
        <v>2.04</v>
      </c>
      <c r="G387" s="9"/>
      <c r="H387" s="9"/>
      <c r="I387" s="16"/>
      <c r="J387" s="22"/>
    </row>
    <row r="388" spans="1:10" ht="12.75" customHeight="1">
      <c r="A388" s="178" t="s">
        <v>728</v>
      </c>
      <c r="B388" s="179"/>
      <c r="C388" s="104" t="s">
        <v>729</v>
      </c>
      <c r="D388" s="124"/>
      <c r="E388" s="102"/>
      <c r="F388" s="9">
        <v>4.11</v>
      </c>
      <c r="G388" s="9"/>
      <c r="H388" s="9"/>
      <c r="I388" s="16"/>
      <c r="J388" s="22"/>
    </row>
    <row r="389" spans="1:10" ht="12.75" customHeight="1">
      <c r="A389" s="178" t="s">
        <v>730</v>
      </c>
      <c r="B389" s="179"/>
      <c r="C389" s="104" t="s">
        <v>731</v>
      </c>
      <c r="D389" s="124"/>
      <c r="E389" s="102"/>
      <c r="F389" s="9">
        <v>10</v>
      </c>
      <c r="G389" s="9"/>
      <c r="H389" s="9"/>
      <c r="I389" s="16"/>
      <c r="J389" s="22"/>
    </row>
    <row r="390" spans="1:10" ht="12.75" customHeight="1">
      <c r="A390" s="178" t="s">
        <v>732</v>
      </c>
      <c r="B390" s="179"/>
      <c r="C390" s="104" t="s">
        <v>733</v>
      </c>
      <c r="D390" s="124"/>
      <c r="E390" s="102"/>
      <c r="F390" s="9">
        <v>10</v>
      </c>
      <c r="G390" s="9"/>
      <c r="H390" s="9"/>
      <c r="I390" s="16"/>
      <c r="J390" s="22"/>
    </row>
    <row r="391" spans="1:10" ht="12.75" customHeight="1">
      <c r="A391" s="178" t="s">
        <v>734</v>
      </c>
      <c r="B391" s="179"/>
      <c r="C391" s="104" t="s">
        <v>735</v>
      </c>
      <c r="D391" s="124"/>
      <c r="E391" s="102"/>
      <c r="F391" s="9">
        <v>10</v>
      </c>
      <c r="G391" s="9"/>
      <c r="H391" s="9"/>
      <c r="I391" s="16"/>
      <c r="J391" s="22"/>
    </row>
    <row r="392" spans="1:10" ht="12.75" customHeight="1">
      <c r="A392" s="178" t="s">
        <v>736</v>
      </c>
      <c r="B392" s="179"/>
      <c r="C392" s="104" t="s">
        <v>737</v>
      </c>
      <c r="D392" s="124"/>
      <c r="E392" s="102"/>
      <c r="F392" s="9">
        <v>2.01</v>
      </c>
      <c r="G392" s="9"/>
      <c r="H392" s="9"/>
      <c r="I392" s="16"/>
      <c r="J392" s="22"/>
    </row>
    <row r="393" spans="1:10" ht="12.75" customHeight="1">
      <c r="A393" s="178" t="s">
        <v>738</v>
      </c>
      <c r="B393" s="179"/>
      <c r="C393" s="104" t="s">
        <v>739</v>
      </c>
      <c r="D393" s="124"/>
      <c r="E393" s="102"/>
      <c r="F393" s="9">
        <v>3.51</v>
      </c>
      <c r="G393" s="9"/>
      <c r="H393" s="9"/>
      <c r="I393" s="16"/>
      <c r="J393" s="22"/>
    </row>
    <row r="394" spans="1:10" ht="12.75" customHeight="1">
      <c r="A394" s="178" t="s">
        <v>740</v>
      </c>
      <c r="B394" s="179"/>
      <c r="C394" s="104" t="s">
        <v>741</v>
      </c>
      <c r="D394" s="124"/>
      <c r="E394" s="102"/>
      <c r="F394" s="9">
        <v>15.65</v>
      </c>
      <c r="G394" s="9"/>
      <c r="H394" s="9"/>
      <c r="I394" s="16"/>
      <c r="J394" s="22"/>
    </row>
    <row r="395" spans="1:10" ht="12.75" customHeight="1">
      <c r="A395" s="178" t="s">
        <v>742</v>
      </c>
      <c r="B395" s="179"/>
      <c r="C395" s="104" t="s">
        <v>743</v>
      </c>
      <c r="D395" s="124"/>
      <c r="E395" s="102"/>
      <c r="F395" s="9">
        <v>3.68</v>
      </c>
      <c r="G395" s="9"/>
      <c r="H395" s="9"/>
      <c r="I395" s="16"/>
      <c r="J395" s="22"/>
    </row>
    <row r="396" spans="1:10" ht="12.75" customHeight="1" thickBot="1">
      <c r="A396" s="182" t="s">
        <v>744</v>
      </c>
      <c r="B396" s="183"/>
      <c r="C396" s="127" t="s">
        <v>745</v>
      </c>
      <c r="D396" s="128"/>
      <c r="E396" s="129"/>
      <c r="F396" s="10">
        <v>15.65</v>
      </c>
      <c r="G396" s="12"/>
      <c r="H396" s="9"/>
      <c r="I396" s="16"/>
      <c r="J396" s="22"/>
    </row>
    <row r="397" spans="1:10" ht="12.75" customHeight="1">
      <c r="A397" s="184" t="s">
        <v>746</v>
      </c>
      <c r="B397" s="185"/>
      <c r="C397" s="132" t="s">
        <v>747</v>
      </c>
      <c r="D397" s="121"/>
      <c r="E397" s="133"/>
      <c r="F397" s="8">
        <v>4.98</v>
      </c>
      <c r="G397" s="11"/>
      <c r="H397" s="9"/>
      <c r="I397" s="16"/>
      <c r="J397" s="22"/>
    </row>
    <row r="398" spans="1:10" ht="12.75" customHeight="1">
      <c r="A398" s="186" t="s">
        <v>748</v>
      </c>
      <c r="B398" s="187"/>
      <c r="C398" s="104" t="s">
        <v>749</v>
      </c>
      <c r="D398" s="124"/>
      <c r="E398" s="102"/>
      <c r="F398" s="9">
        <v>13.33</v>
      </c>
      <c r="G398" s="9"/>
      <c r="H398" s="9"/>
      <c r="I398" s="16"/>
      <c r="J398" s="22"/>
    </row>
    <row r="399" spans="1:10" ht="12.75" customHeight="1">
      <c r="A399" s="186" t="s">
        <v>750</v>
      </c>
      <c r="B399" s="187"/>
      <c r="C399" s="104" t="s">
        <v>751</v>
      </c>
      <c r="D399" s="124"/>
      <c r="E399" s="102"/>
      <c r="F399" s="9">
        <v>13.33</v>
      </c>
      <c r="G399" s="9"/>
      <c r="H399" s="9"/>
      <c r="I399" s="16"/>
      <c r="J399" s="22"/>
    </row>
    <row r="400" spans="1:10" ht="12.75" customHeight="1">
      <c r="A400" s="186" t="s">
        <v>752</v>
      </c>
      <c r="B400" s="187"/>
      <c r="C400" s="104" t="s">
        <v>753</v>
      </c>
      <c r="D400" s="124"/>
      <c r="E400" s="102"/>
      <c r="F400" s="9">
        <v>4.2</v>
      </c>
      <c r="G400" s="9"/>
      <c r="H400" s="9"/>
      <c r="I400" s="16"/>
      <c r="J400" s="22"/>
    </row>
    <row r="401" spans="1:10" ht="12.75" customHeight="1">
      <c r="A401" s="186" t="s">
        <v>754</v>
      </c>
      <c r="B401" s="187"/>
      <c r="C401" s="104" t="s">
        <v>755</v>
      </c>
      <c r="D401" s="124"/>
      <c r="E401" s="102"/>
      <c r="F401" s="9">
        <v>4.2</v>
      </c>
      <c r="G401" s="9"/>
      <c r="H401" s="9"/>
      <c r="I401" s="16"/>
      <c r="J401" s="22"/>
    </row>
    <row r="402" spans="1:10" ht="12.75" customHeight="1">
      <c r="A402" s="186" t="s">
        <v>756</v>
      </c>
      <c r="B402" s="187"/>
      <c r="C402" s="104" t="s">
        <v>757</v>
      </c>
      <c r="D402" s="124"/>
      <c r="E402" s="102"/>
      <c r="F402" s="9">
        <v>4.2</v>
      </c>
      <c r="G402" s="9"/>
      <c r="H402" s="9"/>
      <c r="I402" s="16"/>
      <c r="J402" s="22"/>
    </row>
    <row r="403" spans="1:10" ht="12.75" customHeight="1">
      <c r="A403" s="186" t="s">
        <v>758</v>
      </c>
      <c r="B403" s="187"/>
      <c r="C403" s="104" t="s">
        <v>759</v>
      </c>
      <c r="D403" s="124"/>
      <c r="E403" s="102"/>
      <c r="F403" s="9">
        <v>2.8</v>
      </c>
      <c r="G403" s="9"/>
      <c r="H403" s="9"/>
      <c r="I403" s="16"/>
      <c r="J403" s="22"/>
    </row>
    <row r="404" spans="1:10" ht="12.75" customHeight="1">
      <c r="A404" s="188" t="s">
        <v>971</v>
      </c>
      <c r="B404" s="189"/>
      <c r="C404" s="104" t="s">
        <v>760</v>
      </c>
      <c r="D404" s="124"/>
      <c r="E404" s="102"/>
      <c r="F404" s="9">
        <v>5.62</v>
      </c>
      <c r="G404" s="9"/>
      <c r="H404" s="9"/>
      <c r="I404" s="16"/>
      <c r="J404" s="22"/>
    </row>
    <row r="405" spans="1:10" ht="12.75" customHeight="1">
      <c r="A405" s="73"/>
      <c r="B405" s="72" t="s">
        <v>971</v>
      </c>
      <c r="C405" s="102" t="s">
        <v>965</v>
      </c>
      <c r="D405" s="103"/>
      <c r="E405" s="104"/>
      <c r="F405" s="9">
        <v>5.62</v>
      </c>
      <c r="G405" s="9"/>
      <c r="H405" s="9"/>
      <c r="I405" s="16"/>
      <c r="J405" s="22"/>
    </row>
    <row r="406" spans="1:10" ht="12.75" customHeight="1">
      <c r="A406" s="73"/>
      <c r="B406" s="72" t="s">
        <v>971</v>
      </c>
      <c r="C406" s="102" t="s">
        <v>966</v>
      </c>
      <c r="D406" s="103"/>
      <c r="E406" s="104"/>
      <c r="F406" s="9">
        <v>5.62</v>
      </c>
      <c r="G406" s="9"/>
      <c r="H406" s="9"/>
      <c r="I406" s="16"/>
      <c r="J406" s="22"/>
    </row>
    <row r="407" spans="1:10" ht="12.75" customHeight="1">
      <c r="A407" s="73"/>
      <c r="B407" s="72" t="s">
        <v>971</v>
      </c>
      <c r="C407" s="102" t="s">
        <v>967</v>
      </c>
      <c r="D407" s="103"/>
      <c r="E407" s="104"/>
      <c r="F407" s="9">
        <v>5.62</v>
      </c>
      <c r="G407" s="9"/>
      <c r="H407" s="9"/>
      <c r="I407" s="16"/>
      <c r="J407" s="22"/>
    </row>
    <row r="408" spans="1:10" ht="12.75" customHeight="1">
      <c r="A408" s="73"/>
      <c r="B408" s="72" t="s">
        <v>971</v>
      </c>
      <c r="C408" s="102" t="s">
        <v>968</v>
      </c>
      <c r="D408" s="103"/>
      <c r="E408" s="104"/>
      <c r="F408" s="9">
        <v>5.62</v>
      </c>
      <c r="G408" s="9"/>
      <c r="H408" s="9"/>
      <c r="I408" s="16"/>
      <c r="J408" s="22"/>
    </row>
    <row r="409" spans="1:10" ht="12.75" customHeight="1">
      <c r="A409" s="186" t="s">
        <v>761</v>
      </c>
      <c r="B409" s="187"/>
      <c r="C409" s="104" t="s">
        <v>762</v>
      </c>
      <c r="D409" s="124"/>
      <c r="E409" s="102"/>
      <c r="F409" s="9">
        <v>5.62</v>
      </c>
      <c r="G409" s="9"/>
      <c r="H409" s="9"/>
      <c r="I409" s="16"/>
      <c r="J409" s="22"/>
    </row>
    <row r="410" spans="1:10" ht="12.75" customHeight="1">
      <c r="A410" s="186" t="s">
        <v>763</v>
      </c>
      <c r="B410" s="187"/>
      <c r="C410" s="104" t="s">
        <v>764</v>
      </c>
      <c r="D410" s="124"/>
      <c r="E410" s="102"/>
      <c r="F410" s="9">
        <v>4.33</v>
      </c>
      <c r="G410" s="9"/>
      <c r="H410" s="9"/>
      <c r="I410" s="16"/>
      <c r="J410" s="22"/>
    </row>
    <row r="411" spans="1:10" ht="12.75" customHeight="1">
      <c r="A411" s="186" t="s">
        <v>765</v>
      </c>
      <c r="B411" s="187"/>
      <c r="C411" s="104" t="s">
        <v>766</v>
      </c>
      <c r="D411" s="124"/>
      <c r="E411" s="102"/>
      <c r="F411" s="9">
        <v>5.63</v>
      </c>
      <c r="G411" s="9"/>
      <c r="H411" s="9"/>
      <c r="I411" s="16"/>
      <c r="J411" s="22"/>
    </row>
    <row r="412" spans="1:10" ht="12.75" customHeight="1">
      <c r="A412" s="186" t="s">
        <v>767</v>
      </c>
      <c r="B412" s="187"/>
      <c r="C412" s="104" t="s">
        <v>768</v>
      </c>
      <c r="D412" s="124"/>
      <c r="E412" s="102"/>
      <c r="F412" s="9">
        <v>10.25</v>
      </c>
      <c r="G412" s="9"/>
      <c r="H412" s="9"/>
      <c r="I412" s="16"/>
      <c r="J412" s="22"/>
    </row>
    <row r="413" spans="1:10" ht="12.75" customHeight="1">
      <c r="A413" s="186" t="s">
        <v>769</v>
      </c>
      <c r="B413" s="187"/>
      <c r="C413" s="104" t="s">
        <v>770</v>
      </c>
      <c r="D413" s="124"/>
      <c r="E413" s="102"/>
      <c r="F413" s="9">
        <v>4.19</v>
      </c>
      <c r="G413" s="9"/>
      <c r="H413" s="9"/>
      <c r="I413" s="16"/>
      <c r="J413" s="22"/>
    </row>
    <row r="414" spans="1:10" ht="12.75" customHeight="1">
      <c r="A414" s="186" t="s">
        <v>771</v>
      </c>
      <c r="B414" s="187"/>
      <c r="C414" s="104" t="s">
        <v>772</v>
      </c>
      <c r="D414" s="124"/>
      <c r="E414" s="102"/>
      <c r="F414" s="9">
        <v>2.8</v>
      </c>
      <c r="G414" s="9"/>
      <c r="H414" s="9"/>
      <c r="I414" s="16"/>
      <c r="J414" s="22"/>
    </row>
    <row r="415" spans="1:10" ht="12.75" customHeight="1">
      <c r="A415" s="186" t="s">
        <v>773</v>
      </c>
      <c r="B415" s="187"/>
      <c r="C415" s="104" t="s">
        <v>774</v>
      </c>
      <c r="D415" s="124"/>
      <c r="E415" s="102"/>
      <c r="F415" s="9">
        <v>11.49</v>
      </c>
      <c r="G415" s="9"/>
      <c r="H415" s="9"/>
      <c r="I415" s="16"/>
      <c r="J415" s="22"/>
    </row>
    <row r="416" spans="1:10" ht="12.75" customHeight="1">
      <c r="A416" s="186" t="s">
        <v>775</v>
      </c>
      <c r="B416" s="187"/>
      <c r="C416" s="104" t="s">
        <v>776</v>
      </c>
      <c r="D416" s="124"/>
      <c r="E416" s="102"/>
      <c r="F416" s="9">
        <v>5.63</v>
      </c>
      <c r="G416" s="9"/>
      <c r="H416" s="9"/>
      <c r="I416" s="16"/>
      <c r="J416" s="22"/>
    </row>
    <row r="417" spans="1:10" ht="12.75" customHeight="1">
      <c r="A417" s="186" t="s">
        <v>777</v>
      </c>
      <c r="B417" s="187"/>
      <c r="C417" s="104" t="s">
        <v>778</v>
      </c>
      <c r="D417" s="124"/>
      <c r="E417" s="102"/>
      <c r="F417" s="9">
        <v>4.33</v>
      </c>
      <c r="G417" s="9"/>
      <c r="H417" s="9"/>
      <c r="I417" s="16"/>
      <c r="J417" s="22"/>
    </row>
    <row r="418" spans="1:10" ht="12.75" customHeight="1">
      <c r="A418" s="186" t="s">
        <v>779</v>
      </c>
      <c r="B418" s="187"/>
      <c r="C418" s="104" t="s">
        <v>780</v>
      </c>
      <c r="D418" s="124"/>
      <c r="E418" s="102"/>
      <c r="F418" s="9">
        <v>2.8</v>
      </c>
      <c r="G418" s="9"/>
      <c r="H418" s="9"/>
      <c r="I418" s="16"/>
      <c r="J418" s="22"/>
    </row>
    <row r="419" spans="1:10" ht="12.75" customHeight="1">
      <c r="A419" s="186" t="s">
        <v>781</v>
      </c>
      <c r="B419" s="187"/>
      <c r="C419" s="104" t="s">
        <v>782</v>
      </c>
      <c r="D419" s="124"/>
      <c r="E419" s="102"/>
      <c r="F419" s="9">
        <v>4.33</v>
      </c>
      <c r="G419" s="9"/>
      <c r="H419" s="9"/>
      <c r="I419" s="16"/>
      <c r="J419" s="22"/>
    </row>
    <row r="420" spans="1:10" ht="12.75" customHeight="1">
      <c r="A420" s="186" t="s">
        <v>783</v>
      </c>
      <c r="B420" s="187"/>
      <c r="C420" s="104" t="s">
        <v>784</v>
      </c>
      <c r="D420" s="124"/>
      <c r="E420" s="102"/>
      <c r="F420" s="9">
        <v>2.8</v>
      </c>
      <c r="G420" s="9"/>
      <c r="H420" s="9"/>
      <c r="I420" s="16"/>
      <c r="J420" s="22"/>
    </row>
    <row r="421" spans="1:10" ht="12.75" customHeight="1">
      <c r="A421" s="186" t="s">
        <v>785</v>
      </c>
      <c r="B421" s="187"/>
      <c r="C421" s="104" t="s">
        <v>786</v>
      </c>
      <c r="D421" s="124"/>
      <c r="E421" s="102"/>
      <c r="F421" s="9">
        <v>4.33</v>
      </c>
      <c r="G421" s="9"/>
      <c r="H421" s="9"/>
      <c r="I421" s="16"/>
      <c r="J421" s="22"/>
    </row>
    <row r="422" spans="1:10" ht="12.75" customHeight="1">
      <c r="A422" s="186" t="s">
        <v>787</v>
      </c>
      <c r="B422" s="187"/>
      <c r="C422" s="104" t="s">
        <v>788</v>
      </c>
      <c r="D422" s="124"/>
      <c r="E422" s="102"/>
      <c r="F422" s="9">
        <v>2.8</v>
      </c>
      <c r="G422" s="9"/>
      <c r="H422" s="9"/>
      <c r="I422" s="16"/>
      <c r="J422" s="22"/>
    </row>
    <row r="423" spans="1:10" ht="12.75" customHeight="1">
      <c r="A423" s="186" t="s">
        <v>789</v>
      </c>
      <c r="B423" s="187"/>
      <c r="C423" s="104" t="s">
        <v>790</v>
      </c>
      <c r="D423" s="124"/>
      <c r="E423" s="102"/>
      <c r="F423" s="9">
        <v>5.04</v>
      </c>
      <c r="G423" s="9"/>
      <c r="H423" s="9"/>
      <c r="I423" s="16"/>
      <c r="J423" s="22"/>
    </row>
    <row r="424" spans="1:10" ht="12.75" customHeight="1" thickBot="1">
      <c r="A424" s="190" t="s">
        <v>791</v>
      </c>
      <c r="B424" s="191"/>
      <c r="C424" s="127" t="s">
        <v>792</v>
      </c>
      <c r="D424" s="128"/>
      <c r="E424" s="129"/>
      <c r="F424" s="10">
        <v>5.62</v>
      </c>
      <c r="G424" s="12"/>
      <c r="H424" s="9"/>
      <c r="I424" s="16"/>
      <c r="J424" s="22"/>
    </row>
    <row r="425" spans="1:10" ht="12.75" customHeight="1">
      <c r="A425" s="192" t="s">
        <v>793</v>
      </c>
      <c r="B425" s="193"/>
      <c r="C425" s="132" t="s">
        <v>794</v>
      </c>
      <c r="D425" s="121"/>
      <c r="E425" s="133"/>
      <c r="F425" s="8">
        <v>1.89</v>
      </c>
      <c r="G425" s="11"/>
      <c r="H425" s="9"/>
      <c r="I425" s="16"/>
      <c r="J425" s="22"/>
    </row>
    <row r="426" spans="1:10" ht="12.75" customHeight="1">
      <c r="A426" s="194" t="s">
        <v>795</v>
      </c>
      <c r="B426" s="195"/>
      <c r="C426" s="104" t="s">
        <v>796</v>
      </c>
      <c r="D426" s="124"/>
      <c r="E426" s="102"/>
      <c r="F426" s="9">
        <v>5.79</v>
      </c>
      <c r="G426" s="9"/>
      <c r="H426" s="9"/>
      <c r="I426" s="16"/>
      <c r="J426" s="22"/>
    </row>
    <row r="427" spans="1:10" ht="12.75" customHeight="1">
      <c r="A427" s="194" t="s">
        <v>797</v>
      </c>
      <c r="B427" s="195"/>
      <c r="C427" s="104" t="s">
        <v>798</v>
      </c>
      <c r="D427" s="124"/>
      <c r="E427" s="102"/>
      <c r="F427" s="9">
        <v>4.33</v>
      </c>
      <c r="G427" s="9"/>
      <c r="H427" s="9"/>
      <c r="I427" s="16"/>
      <c r="J427" s="22"/>
    </row>
    <row r="428" spans="1:10" ht="12.75" customHeight="1">
      <c r="A428" s="194" t="s">
        <v>799</v>
      </c>
      <c r="B428" s="195"/>
      <c r="C428" s="104" t="s">
        <v>800</v>
      </c>
      <c r="D428" s="124"/>
      <c r="E428" s="102"/>
      <c r="F428" s="9">
        <v>4.33</v>
      </c>
      <c r="G428" s="9"/>
      <c r="H428" s="9"/>
      <c r="I428" s="16"/>
      <c r="J428" s="22"/>
    </row>
    <row r="429" spans="1:10" ht="12.75" customHeight="1">
      <c r="A429" s="194" t="s">
        <v>801</v>
      </c>
      <c r="B429" s="195"/>
      <c r="C429" s="104" t="s">
        <v>802</v>
      </c>
      <c r="D429" s="124"/>
      <c r="E429" s="102"/>
      <c r="F429" s="9">
        <v>1.89</v>
      </c>
      <c r="G429" s="9"/>
      <c r="H429" s="9"/>
      <c r="I429" s="16"/>
      <c r="J429" s="22"/>
    </row>
    <row r="430" spans="1:10" ht="12.75" customHeight="1">
      <c r="A430" s="194" t="s">
        <v>803</v>
      </c>
      <c r="B430" s="195"/>
      <c r="C430" s="104" t="s">
        <v>804</v>
      </c>
      <c r="D430" s="124"/>
      <c r="E430" s="102"/>
      <c r="F430" s="9">
        <v>1.89</v>
      </c>
      <c r="G430" s="9"/>
      <c r="H430" s="9"/>
      <c r="I430" s="16"/>
      <c r="J430" s="22"/>
    </row>
    <row r="431" spans="1:10" ht="12.75" customHeight="1">
      <c r="A431" s="194" t="s">
        <v>805</v>
      </c>
      <c r="B431" s="195"/>
      <c r="C431" s="104" t="s">
        <v>806</v>
      </c>
      <c r="D431" s="124"/>
      <c r="E431" s="102"/>
      <c r="F431" s="9">
        <v>6.56</v>
      </c>
      <c r="G431" s="9"/>
      <c r="H431" s="9"/>
      <c r="I431" s="16"/>
      <c r="J431" s="22"/>
    </row>
    <row r="432" spans="1:10" ht="12.75" customHeight="1">
      <c r="A432" s="194" t="s">
        <v>807</v>
      </c>
      <c r="B432" s="195"/>
      <c r="C432" s="104" t="s">
        <v>808</v>
      </c>
      <c r="D432" s="124"/>
      <c r="E432" s="102"/>
      <c r="F432" s="9">
        <v>1.89</v>
      </c>
      <c r="G432" s="9"/>
      <c r="H432" s="9"/>
      <c r="I432" s="16"/>
      <c r="J432" s="22"/>
    </row>
    <row r="433" spans="1:10" ht="12.75" customHeight="1">
      <c r="A433" s="194" t="s">
        <v>809</v>
      </c>
      <c r="B433" s="195"/>
      <c r="C433" s="104" t="s">
        <v>810</v>
      </c>
      <c r="D433" s="124"/>
      <c r="E433" s="102"/>
      <c r="F433" s="9">
        <v>2.01</v>
      </c>
      <c r="G433" s="9"/>
      <c r="H433" s="9"/>
      <c r="I433" s="16"/>
      <c r="J433" s="22"/>
    </row>
    <row r="434" spans="1:10" ht="12.75" customHeight="1">
      <c r="A434" s="194" t="s">
        <v>811</v>
      </c>
      <c r="B434" s="195"/>
      <c r="C434" s="104" t="s">
        <v>812</v>
      </c>
      <c r="D434" s="124"/>
      <c r="E434" s="102"/>
      <c r="F434" s="9">
        <v>2.01</v>
      </c>
      <c r="G434" s="9"/>
      <c r="H434" s="9"/>
      <c r="I434" s="16"/>
      <c r="J434" s="22"/>
    </row>
    <row r="435" spans="1:10" ht="12.75" customHeight="1">
      <c r="A435" s="194" t="s">
        <v>813</v>
      </c>
      <c r="B435" s="195"/>
      <c r="C435" s="104" t="s">
        <v>814</v>
      </c>
      <c r="D435" s="124"/>
      <c r="E435" s="102"/>
      <c r="F435" s="9">
        <v>2.01</v>
      </c>
      <c r="G435" s="9"/>
      <c r="H435" s="9"/>
      <c r="I435" s="16"/>
      <c r="J435" s="22"/>
    </row>
    <row r="436" spans="1:10" ht="12.75" customHeight="1">
      <c r="A436" s="194" t="s">
        <v>815</v>
      </c>
      <c r="B436" s="195"/>
      <c r="C436" s="104" t="s">
        <v>816</v>
      </c>
      <c r="D436" s="124"/>
      <c r="E436" s="102"/>
      <c r="F436" s="9">
        <v>1.89</v>
      </c>
      <c r="G436" s="9"/>
      <c r="H436" s="9"/>
      <c r="I436" s="16"/>
      <c r="J436" s="22"/>
    </row>
    <row r="437" spans="1:10" ht="12.75" customHeight="1">
      <c r="A437" s="194" t="s">
        <v>817</v>
      </c>
      <c r="B437" s="195"/>
      <c r="C437" s="104" t="s">
        <v>818</v>
      </c>
      <c r="D437" s="124"/>
      <c r="E437" s="102"/>
      <c r="F437" s="9">
        <v>1.89</v>
      </c>
      <c r="G437" s="9"/>
      <c r="H437" s="9"/>
      <c r="I437" s="16"/>
      <c r="J437" s="22"/>
    </row>
    <row r="438" spans="1:10" ht="12.75" customHeight="1">
      <c r="A438" s="194" t="s">
        <v>819</v>
      </c>
      <c r="B438" s="195"/>
      <c r="C438" s="104" t="s">
        <v>820</v>
      </c>
      <c r="D438" s="124"/>
      <c r="E438" s="102"/>
      <c r="F438" s="9">
        <v>5.23</v>
      </c>
      <c r="G438" s="9"/>
      <c r="H438" s="9"/>
      <c r="I438" s="16"/>
      <c r="J438" s="22"/>
    </row>
    <row r="439" spans="1:10" ht="12.75" customHeight="1">
      <c r="A439" s="194" t="s">
        <v>821</v>
      </c>
      <c r="B439" s="195"/>
      <c r="C439" s="104" t="s">
        <v>822</v>
      </c>
      <c r="D439" s="124"/>
      <c r="E439" s="102"/>
      <c r="F439" s="9">
        <v>6.56</v>
      </c>
      <c r="G439" s="9"/>
      <c r="H439" s="9"/>
      <c r="I439" s="16"/>
      <c r="J439" s="22"/>
    </row>
    <row r="440" spans="1:10" ht="12.75" customHeight="1">
      <c r="A440" s="194" t="s">
        <v>823</v>
      </c>
      <c r="B440" s="195"/>
      <c r="C440" s="104" t="s">
        <v>824</v>
      </c>
      <c r="D440" s="124"/>
      <c r="E440" s="102"/>
      <c r="F440" s="9">
        <v>5.79</v>
      </c>
      <c r="G440" s="9"/>
      <c r="H440" s="9"/>
      <c r="I440" s="16"/>
      <c r="J440" s="22"/>
    </row>
    <row r="441" spans="1:10" ht="12.75" customHeight="1">
      <c r="A441" s="194" t="s">
        <v>825</v>
      </c>
      <c r="B441" s="195"/>
      <c r="C441" s="104" t="s">
        <v>826</v>
      </c>
      <c r="D441" s="124"/>
      <c r="E441" s="102"/>
      <c r="F441" s="9">
        <v>1.89</v>
      </c>
      <c r="G441" s="9"/>
      <c r="H441" s="9"/>
      <c r="I441" s="16"/>
      <c r="J441" s="22"/>
    </row>
    <row r="442" spans="1:10" ht="12.75" customHeight="1">
      <c r="A442" s="194" t="s">
        <v>827</v>
      </c>
      <c r="B442" s="195"/>
      <c r="C442" s="104" t="s">
        <v>828</v>
      </c>
      <c r="D442" s="124"/>
      <c r="E442" s="102"/>
      <c r="F442" s="9">
        <v>5.79</v>
      </c>
      <c r="G442" s="9"/>
      <c r="H442" s="9"/>
      <c r="I442" s="16"/>
      <c r="J442" s="22"/>
    </row>
    <row r="443" spans="1:10" ht="12.75" customHeight="1">
      <c r="A443" s="194" t="s">
        <v>829</v>
      </c>
      <c r="B443" s="195"/>
      <c r="C443" s="104" t="s">
        <v>830</v>
      </c>
      <c r="D443" s="124"/>
      <c r="E443" s="102"/>
      <c r="F443" s="9">
        <v>9.7</v>
      </c>
      <c r="G443" s="9"/>
      <c r="H443" s="9"/>
      <c r="I443" s="16"/>
      <c r="J443" s="22"/>
    </row>
    <row r="444" spans="1:10" ht="12.75" customHeight="1">
      <c r="A444" s="194" t="s">
        <v>831</v>
      </c>
      <c r="B444" s="195"/>
      <c r="C444" s="104" t="s">
        <v>832</v>
      </c>
      <c r="D444" s="124"/>
      <c r="E444" s="102"/>
      <c r="F444" s="9">
        <v>2.01</v>
      </c>
      <c r="G444" s="9"/>
      <c r="H444" s="9"/>
      <c r="I444" s="16"/>
      <c r="J444" s="22"/>
    </row>
    <row r="445" spans="1:10" ht="12.75" customHeight="1">
      <c r="A445" s="194" t="s">
        <v>833</v>
      </c>
      <c r="B445" s="195"/>
      <c r="C445" s="104" t="s">
        <v>834</v>
      </c>
      <c r="D445" s="124"/>
      <c r="E445" s="102"/>
      <c r="F445" s="9">
        <v>1.89</v>
      </c>
      <c r="G445" s="9"/>
      <c r="H445" s="9"/>
      <c r="I445" s="16"/>
      <c r="J445" s="22"/>
    </row>
    <row r="446" spans="1:10" ht="12.75" customHeight="1">
      <c r="A446" s="194" t="s">
        <v>835</v>
      </c>
      <c r="B446" s="195"/>
      <c r="C446" s="104" t="s">
        <v>836</v>
      </c>
      <c r="D446" s="124"/>
      <c r="E446" s="102"/>
      <c r="F446" s="9">
        <v>1.89</v>
      </c>
      <c r="G446" s="9"/>
      <c r="H446" s="9"/>
      <c r="I446" s="16"/>
      <c r="J446" s="22"/>
    </row>
    <row r="447" spans="1:10" ht="12.75" customHeight="1">
      <c r="A447" s="194" t="s">
        <v>837</v>
      </c>
      <c r="B447" s="195"/>
      <c r="C447" s="104" t="s">
        <v>838</v>
      </c>
      <c r="D447" s="124"/>
      <c r="E447" s="102"/>
      <c r="F447" s="9">
        <v>1.89</v>
      </c>
      <c r="G447" s="9"/>
      <c r="H447" s="9"/>
      <c r="I447" s="16"/>
      <c r="J447" s="22"/>
    </row>
    <row r="448" spans="1:10" ht="12.75" customHeight="1">
      <c r="A448" s="194" t="s">
        <v>839</v>
      </c>
      <c r="B448" s="195"/>
      <c r="C448" s="104" t="s">
        <v>840</v>
      </c>
      <c r="D448" s="124"/>
      <c r="E448" s="102"/>
      <c r="F448" s="9">
        <v>4.8</v>
      </c>
      <c r="G448" s="9"/>
      <c r="H448" s="9"/>
      <c r="I448" s="16"/>
      <c r="J448" s="22"/>
    </row>
    <row r="449" spans="1:10" ht="12.75" customHeight="1">
      <c r="A449" s="194" t="s">
        <v>841</v>
      </c>
      <c r="B449" s="195"/>
      <c r="C449" s="104" t="s">
        <v>842</v>
      </c>
      <c r="D449" s="124"/>
      <c r="E449" s="102"/>
      <c r="F449" s="9">
        <v>1.89</v>
      </c>
      <c r="G449" s="9"/>
      <c r="H449" s="9"/>
      <c r="I449" s="16"/>
      <c r="J449" s="22"/>
    </row>
    <row r="450" spans="1:10" ht="12.75" customHeight="1">
      <c r="A450" s="194" t="s">
        <v>843</v>
      </c>
      <c r="B450" s="195"/>
      <c r="C450" s="104" t="s">
        <v>844</v>
      </c>
      <c r="D450" s="124"/>
      <c r="E450" s="102"/>
      <c r="F450" s="9">
        <v>1.89</v>
      </c>
      <c r="G450" s="9"/>
      <c r="H450" s="9"/>
      <c r="I450" s="16"/>
      <c r="J450" s="22"/>
    </row>
    <row r="451" spans="1:10" ht="12.75" customHeight="1">
      <c r="A451" s="194" t="s">
        <v>845</v>
      </c>
      <c r="B451" s="195"/>
      <c r="C451" s="104" t="s">
        <v>846</v>
      </c>
      <c r="D451" s="124"/>
      <c r="E451" s="102"/>
      <c r="F451" s="9">
        <v>1.89</v>
      </c>
      <c r="G451" s="9"/>
      <c r="H451" s="9"/>
      <c r="I451" s="16"/>
      <c r="J451" s="22"/>
    </row>
    <row r="452" spans="1:10" ht="12.75" customHeight="1">
      <c r="A452" s="194" t="s">
        <v>847</v>
      </c>
      <c r="B452" s="195"/>
      <c r="C452" s="104" t="s">
        <v>848</v>
      </c>
      <c r="D452" s="124"/>
      <c r="E452" s="102"/>
      <c r="F452" s="9">
        <v>1.89</v>
      </c>
      <c r="G452" s="9"/>
      <c r="H452" s="9"/>
      <c r="I452" s="16"/>
      <c r="J452" s="22"/>
    </row>
    <row r="453" spans="1:10" ht="12.75" customHeight="1">
      <c r="A453" s="194" t="s">
        <v>849</v>
      </c>
      <c r="B453" s="195"/>
      <c r="C453" s="104" t="s">
        <v>850</v>
      </c>
      <c r="D453" s="124"/>
      <c r="E453" s="102"/>
      <c r="F453" s="9">
        <v>1.89</v>
      </c>
      <c r="G453" s="9"/>
      <c r="H453" s="9"/>
      <c r="I453" s="16"/>
      <c r="J453" s="22"/>
    </row>
    <row r="454" spans="1:10" ht="12.75" customHeight="1">
      <c r="A454" s="194" t="s">
        <v>851</v>
      </c>
      <c r="B454" s="195"/>
      <c r="C454" s="104" t="s">
        <v>852</v>
      </c>
      <c r="D454" s="124"/>
      <c r="E454" s="102"/>
      <c r="F454" s="9">
        <v>1.89</v>
      </c>
      <c r="G454" s="9"/>
      <c r="H454" s="9"/>
      <c r="I454" s="16"/>
      <c r="J454" s="22"/>
    </row>
    <row r="455" spans="1:10" ht="12.75" customHeight="1">
      <c r="A455" s="194" t="s">
        <v>853</v>
      </c>
      <c r="B455" s="195"/>
      <c r="C455" s="104" t="s">
        <v>854</v>
      </c>
      <c r="D455" s="124"/>
      <c r="E455" s="102"/>
      <c r="F455" s="9">
        <v>4.69</v>
      </c>
      <c r="G455" s="9"/>
      <c r="H455" s="9"/>
      <c r="I455" s="16"/>
      <c r="J455" s="22"/>
    </row>
    <row r="456" spans="1:10" ht="12.75" customHeight="1" thickBot="1">
      <c r="A456" s="196" t="s">
        <v>855</v>
      </c>
      <c r="B456" s="197"/>
      <c r="C456" s="127" t="s">
        <v>856</v>
      </c>
      <c r="D456" s="128"/>
      <c r="E456" s="129"/>
      <c r="F456" s="12">
        <v>4.69</v>
      </c>
      <c r="G456" s="12"/>
      <c r="H456" s="9"/>
      <c r="I456" s="16"/>
      <c r="J456" s="22"/>
    </row>
    <row r="457" spans="1:10" ht="13.5" customHeight="1">
      <c r="A457" s="152" t="s">
        <v>857</v>
      </c>
      <c r="B457" s="153"/>
      <c r="C457" s="132" t="s">
        <v>858</v>
      </c>
      <c r="D457" s="121"/>
      <c r="E457" s="133"/>
      <c r="F457" s="67">
        <v>180</v>
      </c>
      <c r="G457" s="44"/>
      <c r="H457" s="9"/>
      <c r="I457" s="16"/>
      <c r="J457" s="22"/>
    </row>
    <row r="458" spans="1:10" ht="13.5" customHeight="1">
      <c r="A458" s="154" t="s">
        <v>859</v>
      </c>
      <c r="B458" s="155"/>
      <c r="C458" s="104" t="s">
        <v>860</v>
      </c>
      <c r="D458" s="124"/>
      <c r="E458" s="102"/>
      <c r="F458" s="68">
        <v>160</v>
      </c>
      <c r="G458" s="45"/>
      <c r="H458" s="9"/>
      <c r="I458" s="16"/>
      <c r="J458" s="22"/>
    </row>
    <row r="459" spans="1:10" ht="12" customHeight="1">
      <c r="A459" s="198" t="s">
        <v>984</v>
      </c>
      <c r="B459" s="199"/>
      <c r="C459" s="104" t="s">
        <v>861</v>
      </c>
      <c r="D459" s="124"/>
      <c r="E459" s="102"/>
      <c r="F459" s="68">
        <v>160</v>
      </c>
      <c r="G459" s="45"/>
      <c r="H459" s="9"/>
      <c r="I459" s="16"/>
      <c r="J459" s="22"/>
    </row>
    <row r="460" spans="1:10" ht="15" customHeight="1" thickBot="1">
      <c r="A460" s="156" t="s">
        <v>862</v>
      </c>
      <c r="B460" s="157"/>
      <c r="C460" s="127" t="s">
        <v>863</v>
      </c>
      <c r="D460" s="128"/>
      <c r="E460" s="129"/>
      <c r="F460" s="69">
        <v>120</v>
      </c>
      <c r="G460" s="45"/>
      <c r="H460" s="9"/>
      <c r="I460" s="16"/>
      <c r="J460" s="22"/>
    </row>
    <row r="461" spans="1:10" ht="12" customHeight="1">
      <c r="A461" s="115" t="s">
        <v>864</v>
      </c>
      <c r="B461" s="116"/>
      <c r="C461" s="112" t="s">
        <v>912</v>
      </c>
      <c r="D461" s="113"/>
      <c r="E461" s="114"/>
      <c r="F461" s="66">
        <v>8.8</v>
      </c>
      <c r="G461" s="44"/>
      <c r="H461" s="9"/>
      <c r="I461" s="16"/>
      <c r="J461" s="22"/>
    </row>
    <row r="462" spans="1:10" ht="12.75" customHeight="1">
      <c r="A462" s="122" t="s">
        <v>865</v>
      </c>
      <c r="B462" s="123"/>
      <c r="C462" s="104" t="s">
        <v>866</v>
      </c>
      <c r="D462" s="124"/>
      <c r="E462" s="102"/>
      <c r="F462" s="13">
        <v>66</v>
      </c>
      <c r="G462" s="45"/>
      <c r="H462" s="9"/>
      <c r="I462" s="16"/>
      <c r="J462" s="22"/>
    </row>
    <row r="463" spans="1:10" ht="12.75" customHeight="1">
      <c r="A463" s="122" t="s">
        <v>867</v>
      </c>
      <c r="B463" s="123"/>
      <c r="C463" s="104" t="s">
        <v>868</v>
      </c>
      <c r="D463" s="124"/>
      <c r="E463" s="102"/>
      <c r="F463" s="13">
        <v>66</v>
      </c>
      <c r="G463" s="45"/>
      <c r="H463" s="9"/>
      <c r="I463" s="16"/>
      <c r="J463" s="22"/>
    </row>
    <row r="464" spans="1:10" ht="12.75" customHeight="1">
      <c r="A464" s="122" t="s">
        <v>869</v>
      </c>
      <c r="B464" s="123"/>
      <c r="C464" s="104" t="s">
        <v>870</v>
      </c>
      <c r="D464" s="124"/>
      <c r="E464" s="102"/>
      <c r="F464" s="13">
        <v>5.5</v>
      </c>
      <c r="G464" s="45"/>
      <c r="H464" s="9"/>
      <c r="I464" s="16"/>
      <c r="J464" s="22"/>
    </row>
    <row r="465" spans="1:10" ht="12.75" customHeight="1">
      <c r="A465" s="122" t="s">
        <v>871</v>
      </c>
      <c r="B465" s="123"/>
      <c r="C465" s="104" t="s">
        <v>872</v>
      </c>
      <c r="D465" s="124"/>
      <c r="E465" s="102"/>
      <c r="F465" s="13">
        <v>12.1</v>
      </c>
      <c r="G465" s="45"/>
      <c r="H465" s="9"/>
      <c r="I465" s="16"/>
      <c r="J465" s="22"/>
    </row>
    <row r="466" spans="1:10" ht="12.75" customHeight="1">
      <c r="A466" s="122" t="s">
        <v>873</v>
      </c>
      <c r="B466" s="123"/>
      <c r="C466" s="104" t="s">
        <v>874</v>
      </c>
      <c r="D466" s="124"/>
      <c r="E466" s="102"/>
      <c r="F466" s="13">
        <v>20.9</v>
      </c>
      <c r="G466" s="45"/>
      <c r="H466" s="9"/>
      <c r="I466" s="16"/>
      <c r="J466" s="22"/>
    </row>
    <row r="467" spans="1:10" ht="12.75" customHeight="1">
      <c r="A467" s="122" t="s">
        <v>875</v>
      </c>
      <c r="B467" s="123"/>
      <c r="C467" s="104" t="s">
        <v>876</v>
      </c>
      <c r="D467" s="124"/>
      <c r="E467" s="102"/>
      <c r="F467" s="13">
        <v>5.5</v>
      </c>
      <c r="G467" s="45"/>
      <c r="H467" s="9"/>
      <c r="I467" s="16"/>
      <c r="J467" s="22"/>
    </row>
    <row r="468" spans="1:10" ht="12.75" customHeight="1">
      <c r="A468" s="122" t="s">
        <v>877</v>
      </c>
      <c r="B468" s="123"/>
      <c r="C468" s="104" t="s">
        <v>878</v>
      </c>
      <c r="D468" s="124"/>
      <c r="E468" s="102"/>
      <c r="F468" s="13">
        <v>13.2</v>
      </c>
      <c r="G468" s="45"/>
      <c r="H468" s="9"/>
      <c r="I468" s="16"/>
      <c r="J468" s="22"/>
    </row>
    <row r="469" spans="1:10" ht="12.75" customHeight="1">
      <c r="A469" s="122" t="s">
        <v>879</v>
      </c>
      <c r="B469" s="123"/>
      <c r="C469" s="104" t="s">
        <v>880</v>
      </c>
      <c r="D469" s="124"/>
      <c r="E469" s="102"/>
      <c r="F469" s="13">
        <v>8</v>
      </c>
      <c r="G469" s="45"/>
      <c r="H469" s="9"/>
      <c r="I469" s="16"/>
      <c r="J469" s="22"/>
    </row>
    <row r="470" spans="1:10" ht="12.75" customHeight="1">
      <c r="A470" s="122" t="s">
        <v>881</v>
      </c>
      <c r="B470" s="123"/>
      <c r="C470" s="104" t="s">
        <v>882</v>
      </c>
      <c r="D470" s="124"/>
      <c r="E470" s="102"/>
      <c r="F470" s="13">
        <v>5.5</v>
      </c>
      <c r="G470" s="45"/>
      <c r="H470" s="9"/>
      <c r="I470" s="16"/>
      <c r="J470" s="22"/>
    </row>
    <row r="471" spans="1:10" ht="12.75" customHeight="1">
      <c r="A471" s="122" t="s">
        <v>883</v>
      </c>
      <c r="B471" s="123"/>
      <c r="C471" s="104" t="s">
        <v>884</v>
      </c>
      <c r="D471" s="124"/>
      <c r="E471" s="102"/>
      <c r="F471" s="13">
        <v>137</v>
      </c>
      <c r="G471" s="45"/>
      <c r="H471" s="9"/>
      <c r="I471" s="16"/>
      <c r="J471" s="22"/>
    </row>
    <row r="472" spans="1:10" ht="12.75" customHeight="1">
      <c r="A472" s="122" t="s">
        <v>885</v>
      </c>
      <c r="B472" s="123"/>
      <c r="C472" s="104" t="s">
        <v>886</v>
      </c>
      <c r="D472" s="124"/>
      <c r="E472" s="102"/>
      <c r="F472" s="13">
        <v>66</v>
      </c>
      <c r="G472" s="45"/>
      <c r="H472" s="9"/>
      <c r="I472" s="16"/>
      <c r="J472" s="22"/>
    </row>
    <row r="473" spans="1:10" ht="12.75" customHeight="1">
      <c r="A473" s="122" t="s">
        <v>887</v>
      </c>
      <c r="B473" s="123"/>
      <c r="C473" s="104" t="s">
        <v>888</v>
      </c>
      <c r="D473" s="124"/>
      <c r="E473" s="102"/>
      <c r="F473" s="13">
        <v>66</v>
      </c>
      <c r="G473" s="45"/>
      <c r="H473" s="9"/>
      <c r="I473" s="16"/>
      <c r="J473" s="22"/>
    </row>
    <row r="474" spans="1:10" ht="12.75" customHeight="1" thickBot="1">
      <c r="A474" s="125" t="s">
        <v>889</v>
      </c>
      <c r="B474" s="126"/>
      <c r="C474" s="127" t="s">
        <v>890</v>
      </c>
      <c r="D474" s="128"/>
      <c r="E474" s="129"/>
      <c r="F474" s="14">
        <v>150</v>
      </c>
      <c r="G474" s="46"/>
      <c r="H474" s="9"/>
      <c r="I474" s="16"/>
      <c r="J474" s="22"/>
    </row>
    <row r="475" spans="1:10" ht="12.75" customHeight="1">
      <c r="A475" s="200" t="s">
        <v>891</v>
      </c>
      <c r="B475" s="201"/>
      <c r="C475" s="132" t="s">
        <v>892</v>
      </c>
      <c r="D475" s="121"/>
      <c r="E475" s="133"/>
      <c r="F475" s="70">
        <v>10.65</v>
      </c>
      <c r="G475" s="44"/>
      <c r="H475" s="9"/>
      <c r="I475" s="16"/>
      <c r="J475" s="22"/>
    </row>
    <row r="476" spans="1:10" ht="12.75" customHeight="1">
      <c r="A476" s="202" t="s">
        <v>893</v>
      </c>
      <c r="B476" s="203"/>
      <c r="C476" s="104" t="s">
        <v>894</v>
      </c>
      <c r="D476" s="124"/>
      <c r="E476" s="102"/>
      <c r="F476" s="71">
        <v>1.37</v>
      </c>
      <c r="G476" s="45"/>
      <c r="H476" s="9"/>
      <c r="I476" s="16"/>
      <c r="J476" s="22"/>
    </row>
    <row r="477" spans="1:10" ht="12.75" customHeight="1">
      <c r="A477" s="202" t="s">
        <v>895</v>
      </c>
      <c r="B477" s="203"/>
      <c r="C477" s="104" t="s">
        <v>896</v>
      </c>
      <c r="D477" s="124"/>
      <c r="E477" s="102"/>
      <c r="F477" s="71">
        <v>10.65</v>
      </c>
      <c r="G477" s="45"/>
      <c r="H477" s="9"/>
      <c r="I477" s="16"/>
      <c r="J477" s="22"/>
    </row>
    <row r="478" spans="1:10" ht="12.75" customHeight="1">
      <c r="A478" s="202" t="s">
        <v>897</v>
      </c>
      <c r="B478" s="203"/>
      <c r="C478" s="104" t="s">
        <v>898</v>
      </c>
      <c r="D478" s="124"/>
      <c r="E478" s="102"/>
      <c r="F478" s="71">
        <v>10.65</v>
      </c>
      <c r="G478" s="45"/>
      <c r="H478" s="9"/>
      <c r="I478" s="16"/>
      <c r="J478" s="22"/>
    </row>
    <row r="479" spans="1:10" ht="12.75" customHeight="1">
      <c r="A479" s="202" t="s">
        <v>899</v>
      </c>
      <c r="B479" s="203"/>
      <c r="C479" s="104" t="s">
        <v>900</v>
      </c>
      <c r="D479" s="124"/>
      <c r="E479" s="102"/>
      <c r="F479" s="71">
        <v>5.79</v>
      </c>
      <c r="G479" s="45"/>
      <c r="H479" s="9"/>
      <c r="I479" s="16"/>
      <c r="J479" s="22"/>
    </row>
    <row r="480" spans="1:10" ht="12.75" customHeight="1">
      <c r="A480" s="202" t="s">
        <v>901</v>
      </c>
      <c r="B480" s="203"/>
      <c r="C480" s="104" t="s">
        <v>902</v>
      </c>
      <c r="D480" s="124"/>
      <c r="E480" s="102"/>
      <c r="F480" s="71">
        <v>5.79</v>
      </c>
      <c r="G480" s="45"/>
      <c r="H480" s="9"/>
      <c r="I480" s="16"/>
      <c r="J480" s="22"/>
    </row>
    <row r="481" spans="1:10" ht="12.75" customHeight="1">
      <c r="A481" s="202" t="s">
        <v>903</v>
      </c>
      <c r="B481" s="203"/>
      <c r="C481" s="104" t="s">
        <v>904</v>
      </c>
      <c r="D481" s="124"/>
      <c r="E481" s="102"/>
      <c r="F481" s="71">
        <v>5.79</v>
      </c>
      <c r="G481" s="45"/>
      <c r="H481" s="9"/>
      <c r="I481" s="16"/>
      <c r="J481" s="22"/>
    </row>
    <row r="482" spans="1:10" ht="12.75" customHeight="1">
      <c r="A482" s="202" t="s">
        <v>905</v>
      </c>
      <c r="B482" s="203"/>
      <c r="C482" s="104" t="s">
        <v>906</v>
      </c>
      <c r="D482" s="124"/>
      <c r="E482" s="102"/>
      <c r="F482" s="71">
        <v>1.37</v>
      </c>
      <c r="G482" s="45"/>
      <c r="H482" s="9"/>
      <c r="I482" s="16"/>
      <c r="J482" s="22"/>
    </row>
    <row r="483" spans="1:10" ht="12.75" customHeight="1">
      <c r="A483" s="202" t="s">
        <v>907</v>
      </c>
      <c r="B483" s="203"/>
      <c r="C483" s="104" t="s">
        <v>908</v>
      </c>
      <c r="D483" s="124"/>
      <c r="E483" s="102"/>
      <c r="F483" s="71">
        <v>2.73</v>
      </c>
      <c r="G483" s="45"/>
      <c r="H483" s="9"/>
      <c r="I483" s="16"/>
      <c r="J483" s="22"/>
    </row>
    <row r="484" spans="1:10" ht="13.5" customHeight="1" thickBot="1">
      <c r="A484" s="202" t="s">
        <v>909</v>
      </c>
      <c r="B484" s="203"/>
      <c r="C484" s="204" t="s">
        <v>910</v>
      </c>
      <c r="D484" s="204"/>
      <c r="E484" s="204"/>
      <c r="F484" s="71">
        <v>5.79</v>
      </c>
      <c r="G484" s="45"/>
      <c r="H484" s="9"/>
      <c r="I484" s="16"/>
      <c r="J484" s="22"/>
    </row>
    <row r="485" spans="1:10" ht="0.75" customHeight="1" thickBot="1">
      <c r="A485" s="212"/>
      <c r="B485" s="213"/>
      <c r="C485" s="214"/>
      <c r="D485" s="214"/>
      <c r="E485" s="214"/>
      <c r="F485" s="215"/>
      <c r="G485" s="4"/>
      <c r="H485" s="35"/>
      <c r="I485" s="16"/>
      <c r="J485" s="22"/>
    </row>
    <row r="486" spans="1:10" ht="0.75" customHeight="1">
      <c r="A486" s="111"/>
      <c r="B486" s="111"/>
      <c r="C486" s="111"/>
      <c r="D486" s="111"/>
      <c r="E486" s="111"/>
      <c r="F486" s="111"/>
      <c r="G486" s="4"/>
      <c r="I486" s="16"/>
      <c r="J486" s="22"/>
    </row>
    <row r="487" spans="1:10" ht="18" customHeight="1" hidden="1">
      <c r="A487" s="204" t="s">
        <v>32</v>
      </c>
      <c r="B487" s="204"/>
      <c r="C487" s="204"/>
      <c r="D487" s="204"/>
      <c r="E487" s="216" t="s">
        <v>33</v>
      </c>
      <c r="F487" s="216"/>
      <c r="G487" s="5"/>
      <c r="I487" s="16"/>
      <c r="J487" s="22"/>
    </row>
    <row r="488" spans="5:10" ht="12.75" hidden="1">
      <c r="E488" s="3" t="s">
        <v>936</v>
      </c>
      <c r="F488" s="34">
        <f>SUM(F8:F484)</f>
        <v>5916.610000000003</v>
      </c>
      <c r="G488" s="34"/>
      <c r="H488" s="34">
        <f>SUM(H8:H484)</f>
        <v>0</v>
      </c>
      <c r="I488" s="16"/>
      <c r="J488" s="22"/>
    </row>
  </sheetData>
  <sheetProtection password="87E1" sheet="1"/>
  <mergeCells count="951">
    <mergeCell ref="A3:I4"/>
    <mergeCell ref="F6:H6"/>
    <mergeCell ref="A485:F485"/>
    <mergeCell ref="A486:F486"/>
    <mergeCell ref="A487:D487"/>
    <mergeCell ref="E487:F487"/>
    <mergeCell ref="A482:B482"/>
    <mergeCell ref="C482:E482"/>
    <mergeCell ref="A483:B483"/>
    <mergeCell ref="C483:E483"/>
    <mergeCell ref="A484:B484"/>
    <mergeCell ref="C484:E484"/>
    <mergeCell ref="A479:B479"/>
    <mergeCell ref="C479:E479"/>
    <mergeCell ref="A480:B480"/>
    <mergeCell ref="C480:E480"/>
    <mergeCell ref="A481:B481"/>
    <mergeCell ref="C481:E481"/>
    <mergeCell ref="A476:B476"/>
    <mergeCell ref="C476:E476"/>
    <mergeCell ref="A477:B477"/>
    <mergeCell ref="C477:E477"/>
    <mergeCell ref="A478:B478"/>
    <mergeCell ref="C478:E478"/>
    <mergeCell ref="A473:B473"/>
    <mergeCell ref="C473:E473"/>
    <mergeCell ref="A474:B474"/>
    <mergeCell ref="C474:E474"/>
    <mergeCell ref="A475:B475"/>
    <mergeCell ref="C475:E475"/>
    <mergeCell ref="A470:B470"/>
    <mergeCell ref="C470:E470"/>
    <mergeCell ref="A471:B471"/>
    <mergeCell ref="C471:E471"/>
    <mergeCell ref="A472:B472"/>
    <mergeCell ref="C472:E472"/>
    <mergeCell ref="A467:B467"/>
    <mergeCell ref="C467:E467"/>
    <mergeCell ref="A468:B468"/>
    <mergeCell ref="C468:E468"/>
    <mergeCell ref="A469:B469"/>
    <mergeCell ref="C469:E469"/>
    <mergeCell ref="A464:B464"/>
    <mergeCell ref="C464:E464"/>
    <mergeCell ref="A465:B465"/>
    <mergeCell ref="C465:E465"/>
    <mergeCell ref="A466:B466"/>
    <mergeCell ref="C466:E466"/>
    <mergeCell ref="A460:B460"/>
    <mergeCell ref="C460:E460"/>
    <mergeCell ref="A462:B462"/>
    <mergeCell ref="C462:E462"/>
    <mergeCell ref="A463:B463"/>
    <mergeCell ref="C463:E463"/>
    <mergeCell ref="A457:B457"/>
    <mergeCell ref="C457:E457"/>
    <mergeCell ref="A458:B458"/>
    <mergeCell ref="C458:E458"/>
    <mergeCell ref="A459:B459"/>
    <mergeCell ref="C459:E459"/>
    <mergeCell ref="A454:B454"/>
    <mergeCell ref="C454:E454"/>
    <mergeCell ref="A455:B455"/>
    <mergeCell ref="C455:E455"/>
    <mergeCell ref="A456:B456"/>
    <mergeCell ref="C456:E456"/>
    <mergeCell ref="A451:B451"/>
    <mergeCell ref="C451:E451"/>
    <mergeCell ref="A452:B452"/>
    <mergeCell ref="C452:E452"/>
    <mergeCell ref="A453:B453"/>
    <mergeCell ref="C453:E453"/>
    <mergeCell ref="A448:B448"/>
    <mergeCell ref="C448:E448"/>
    <mergeCell ref="A449:B449"/>
    <mergeCell ref="C449:E449"/>
    <mergeCell ref="A450:B450"/>
    <mergeCell ref="C450:E450"/>
    <mergeCell ref="A445:B445"/>
    <mergeCell ref="C445:E445"/>
    <mergeCell ref="A446:B446"/>
    <mergeCell ref="C446:E446"/>
    <mergeCell ref="A447:B447"/>
    <mergeCell ref="C447:E447"/>
    <mergeCell ref="A442:B442"/>
    <mergeCell ref="C442:E442"/>
    <mergeCell ref="A443:B443"/>
    <mergeCell ref="C443:E443"/>
    <mergeCell ref="A444:B444"/>
    <mergeCell ref="C444:E444"/>
    <mergeCell ref="A439:B439"/>
    <mergeCell ref="C439:E439"/>
    <mergeCell ref="A440:B440"/>
    <mergeCell ref="C440:E440"/>
    <mergeCell ref="A441:B441"/>
    <mergeCell ref="C441:E441"/>
    <mergeCell ref="A436:B436"/>
    <mergeCell ref="C436:E436"/>
    <mergeCell ref="A437:B437"/>
    <mergeCell ref="C437:E437"/>
    <mergeCell ref="A438:B438"/>
    <mergeCell ref="C438:E438"/>
    <mergeCell ref="A433:B433"/>
    <mergeCell ref="C433:E433"/>
    <mergeCell ref="A434:B434"/>
    <mergeCell ref="C434:E434"/>
    <mergeCell ref="A435:B435"/>
    <mergeCell ref="C435:E435"/>
    <mergeCell ref="A430:B430"/>
    <mergeCell ref="C430:E430"/>
    <mergeCell ref="A431:B431"/>
    <mergeCell ref="C431:E431"/>
    <mergeCell ref="A432:B432"/>
    <mergeCell ref="C432:E432"/>
    <mergeCell ref="A427:B427"/>
    <mergeCell ref="C427:E427"/>
    <mergeCell ref="A428:B428"/>
    <mergeCell ref="C428:E428"/>
    <mergeCell ref="A429:B429"/>
    <mergeCell ref="C429:E429"/>
    <mergeCell ref="A424:B424"/>
    <mergeCell ref="C424:E424"/>
    <mergeCell ref="A425:B425"/>
    <mergeCell ref="C425:E425"/>
    <mergeCell ref="A426:B426"/>
    <mergeCell ref="C426:E426"/>
    <mergeCell ref="A421:B421"/>
    <mergeCell ref="C421:E421"/>
    <mergeCell ref="A422:B422"/>
    <mergeCell ref="C422:E422"/>
    <mergeCell ref="A423:B423"/>
    <mergeCell ref="C423:E423"/>
    <mergeCell ref="A418:B418"/>
    <mergeCell ref="C418:E418"/>
    <mergeCell ref="A419:B419"/>
    <mergeCell ref="C419:E419"/>
    <mergeCell ref="A420:B420"/>
    <mergeCell ref="C420:E420"/>
    <mergeCell ref="A415:B415"/>
    <mergeCell ref="C415:E415"/>
    <mergeCell ref="A416:B416"/>
    <mergeCell ref="C416:E416"/>
    <mergeCell ref="A417:B417"/>
    <mergeCell ref="C417:E417"/>
    <mergeCell ref="A412:B412"/>
    <mergeCell ref="C412:E412"/>
    <mergeCell ref="A413:B413"/>
    <mergeCell ref="C413:E413"/>
    <mergeCell ref="A414:B414"/>
    <mergeCell ref="C414:E414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399:B399"/>
    <mergeCell ref="C399:E399"/>
    <mergeCell ref="A400:B400"/>
    <mergeCell ref="C400:E400"/>
    <mergeCell ref="A401:B401"/>
    <mergeCell ref="C401:E401"/>
    <mergeCell ref="A396:B396"/>
    <mergeCell ref="C396:E396"/>
    <mergeCell ref="A397:B397"/>
    <mergeCell ref="C397:E397"/>
    <mergeCell ref="A398:B398"/>
    <mergeCell ref="C398:E398"/>
    <mergeCell ref="A393:B393"/>
    <mergeCell ref="C393:E393"/>
    <mergeCell ref="A394:B394"/>
    <mergeCell ref="C394:E394"/>
    <mergeCell ref="A395:B395"/>
    <mergeCell ref="C395:E395"/>
    <mergeCell ref="A390:B390"/>
    <mergeCell ref="C390:E390"/>
    <mergeCell ref="A391:B391"/>
    <mergeCell ref="C391:E391"/>
    <mergeCell ref="A392:B392"/>
    <mergeCell ref="C392:E392"/>
    <mergeCell ref="A387:B387"/>
    <mergeCell ref="C387:E387"/>
    <mergeCell ref="A388:B388"/>
    <mergeCell ref="C388:E388"/>
    <mergeCell ref="A389:B389"/>
    <mergeCell ref="C389:E389"/>
    <mergeCell ref="A384:B384"/>
    <mergeCell ref="C384:E384"/>
    <mergeCell ref="A385:B385"/>
    <mergeCell ref="C385:E385"/>
    <mergeCell ref="A386:B386"/>
    <mergeCell ref="C386:E386"/>
    <mergeCell ref="A381:B381"/>
    <mergeCell ref="C381:E381"/>
    <mergeCell ref="A382:B382"/>
    <mergeCell ref="C382:E382"/>
    <mergeCell ref="A383:B383"/>
    <mergeCell ref="C383:E383"/>
    <mergeCell ref="A378:B378"/>
    <mergeCell ref="C378:E378"/>
    <mergeCell ref="A379:B379"/>
    <mergeCell ref="C379:E379"/>
    <mergeCell ref="A380:B380"/>
    <mergeCell ref="C380:E380"/>
    <mergeCell ref="A375:B375"/>
    <mergeCell ref="C375:E375"/>
    <mergeCell ref="A376:B376"/>
    <mergeCell ref="C376:E376"/>
    <mergeCell ref="A377:B377"/>
    <mergeCell ref="C377:E377"/>
    <mergeCell ref="A371:B371"/>
    <mergeCell ref="C371:E371"/>
    <mergeCell ref="A372:B372"/>
    <mergeCell ref="C372:E372"/>
    <mergeCell ref="A374:B374"/>
    <mergeCell ref="C374:E374"/>
    <mergeCell ref="A368:B368"/>
    <mergeCell ref="C368:E368"/>
    <mergeCell ref="A369:B369"/>
    <mergeCell ref="C369:E369"/>
    <mergeCell ref="A370:B370"/>
    <mergeCell ref="C370:E370"/>
    <mergeCell ref="A365:B365"/>
    <mergeCell ref="C365:E365"/>
    <mergeCell ref="A366:B366"/>
    <mergeCell ref="C366:E366"/>
    <mergeCell ref="A367:B367"/>
    <mergeCell ref="C367:E367"/>
    <mergeCell ref="A362:B362"/>
    <mergeCell ref="C362:E362"/>
    <mergeCell ref="A363:B363"/>
    <mergeCell ref="C363:E363"/>
    <mergeCell ref="A364:B364"/>
    <mergeCell ref="C364:E364"/>
    <mergeCell ref="A359:B359"/>
    <mergeCell ref="C359:E359"/>
    <mergeCell ref="A360:B360"/>
    <mergeCell ref="C360:E360"/>
    <mergeCell ref="A361:B361"/>
    <mergeCell ref="C361:E361"/>
    <mergeCell ref="A356:B356"/>
    <mergeCell ref="C356:E356"/>
    <mergeCell ref="A357:B357"/>
    <mergeCell ref="C357:E357"/>
    <mergeCell ref="A358:B358"/>
    <mergeCell ref="C358:E358"/>
    <mergeCell ref="A353:B353"/>
    <mergeCell ref="C353:E353"/>
    <mergeCell ref="A354:B354"/>
    <mergeCell ref="C354:E354"/>
    <mergeCell ref="A355:B355"/>
    <mergeCell ref="C355:E355"/>
    <mergeCell ref="A350:B350"/>
    <mergeCell ref="C350:E350"/>
    <mergeCell ref="A351:B351"/>
    <mergeCell ref="C351:E351"/>
    <mergeCell ref="A352:B352"/>
    <mergeCell ref="C352:E352"/>
    <mergeCell ref="A347:B347"/>
    <mergeCell ref="C347:E347"/>
    <mergeCell ref="A348:B348"/>
    <mergeCell ref="C348:E348"/>
    <mergeCell ref="A349:B349"/>
    <mergeCell ref="C349:E349"/>
    <mergeCell ref="A344:B344"/>
    <mergeCell ref="C344:E344"/>
    <mergeCell ref="A345:B345"/>
    <mergeCell ref="C345:E345"/>
    <mergeCell ref="A346:B346"/>
    <mergeCell ref="C346:E346"/>
    <mergeCell ref="A341:B341"/>
    <mergeCell ref="C341:E341"/>
    <mergeCell ref="A342:B342"/>
    <mergeCell ref="C342:E342"/>
    <mergeCell ref="A343:B343"/>
    <mergeCell ref="C343:E343"/>
    <mergeCell ref="A337:B337"/>
    <mergeCell ref="C337:E337"/>
    <mergeCell ref="A338:B338"/>
    <mergeCell ref="C338:E338"/>
    <mergeCell ref="A340:B340"/>
    <mergeCell ref="C340:E340"/>
    <mergeCell ref="A334:B334"/>
    <mergeCell ref="C334:E334"/>
    <mergeCell ref="A335:B335"/>
    <mergeCell ref="C335:E335"/>
    <mergeCell ref="A336:B336"/>
    <mergeCell ref="C336:E336"/>
    <mergeCell ref="A331:B331"/>
    <mergeCell ref="C331:E331"/>
    <mergeCell ref="A332:B332"/>
    <mergeCell ref="C332:E332"/>
    <mergeCell ref="A333:B333"/>
    <mergeCell ref="C333:E333"/>
    <mergeCell ref="A328:B328"/>
    <mergeCell ref="C328:E328"/>
    <mergeCell ref="A329:B329"/>
    <mergeCell ref="C329:E329"/>
    <mergeCell ref="A330:B330"/>
    <mergeCell ref="C330:E330"/>
    <mergeCell ref="A325:B325"/>
    <mergeCell ref="C325:E325"/>
    <mergeCell ref="A326:B326"/>
    <mergeCell ref="C326:E326"/>
    <mergeCell ref="A327:B327"/>
    <mergeCell ref="C327:E327"/>
    <mergeCell ref="A322:B322"/>
    <mergeCell ref="C322:E322"/>
    <mergeCell ref="A323:B323"/>
    <mergeCell ref="C323:E323"/>
    <mergeCell ref="A324:B324"/>
    <mergeCell ref="C324:E324"/>
    <mergeCell ref="A319:B319"/>
    <mergeCell ref="C319:E319"/>
    <mergeCell ref="A320:B320"/>
    <mergeCell ref="C320:E320"/>
    <mergeCell ref="A321:B321"/>
    <mergeCell ref="C321:E321"/>
    <mergeCell ref="A316:B316"/>
    <mergeCell ref="C316:E316"/>
    <mergeCell ref="A317:B317"/>
    <mergeCell ref="C317:E317"/>
    <mergeCell ref="A318:B318"/>
    <mergeCell ref="C318:E318"/>
    <mergeCell ref="A313:B313"/>
    <mergeCell ref="C313:E313"/>
    <mergeCell ref="A314:B314"/>
    <mergeCell ref="C314:E314"/>
    <mergeCell ref="A315:B315"/>
    <mergeCell ref="C315:E315"/>
    <mergeCell ref="A310:B310"/>
    <mergeCell ref="C310:E310"/>
    <mergeCell ref="A311:B311"/>
    <mergeCell ref="C311:E311"/>
    <mergeCell ref="A312:B312"/>
    <mergeCell ref="C312:E312"/>
    <mergeCell ref="A307:B307"/>
    <mergeCell ref="C307:E307"/>
    <mergeCell ref="A308:B308"/>
    <mergeCell ref="C308:E308"/>
    <mergeCell ref="A309:B309"/>
    <mergeCell ref="C309:E309"/>
    <mergeCell ref="A304:B304"/>
    <mergeCell ref="C304:E304"/>
    <mergeCell ref="A305:B305"/>
    <mergeCell ref="C305:E305"/>
    <mergeCell ref="A306:B306"/>
    <mergeCell ref="C306:E306"/>
    <mergeCell ref="A301:B301"/>
    <mergeCell ref="C301:E301"/>
    <mergeCell ref="A302:B302"/>
    <mergeCell ref="C302:E302"/>
    <mergeCell ref="A303:B303"/>
    <mergeCell ref="C303:E303"/>
    <mergeCell ref="A298:B298"/>
    <mergeCell ref="C298:E298"/>
    <mergeCell ref="A299:B299"/>
    <mergeCell ref="C299:E299"/>
    <mergeCell ref="A300:B300"/>
    <mergeCell ref="C300:E300"/>
    <mergeCell ref="A295:B295"/>
    <mergeCell ref="C295:E295"/>
    <mergeCell ref="A296:B296"/>
    <mergeCell ref="C296:E296"/>
    <mergeCell ref="A297:B297"/>
    <mergeCell ref="C297:E297"/>
    <mergeCell ref="A292:B292"/>
    <mergeCell ref="C292:E292"/>
    <mergeCell ref="A293:B293"/>
    <mergeCell ref="C293:E293"/>
    <mergeCell ref="A294:B294"/>
    <mergeCell ref="C294:E294"/>
    <mergeCell ref="A289:B289"/>
    <mergeCell ref="C289:E289"/>
    <mergeCell ref="A290:B290"/>
    <mergeCell ref="C290:E290"/>
    <mergeCell ref="A291:B291"/>
    <mergeCell ref="C291:E291"/>
    <mergeCell ref="A286:B286"/>
    <mergeCell ref="C286:E286"/>
    <mergeCell ref="A287:B287"/>
    <mergeCell ref="C287:E287"/>
    <mergeCell ref="A288:B288"/>
    <mergeCell ref="C288:E288"/>
    <mergeCell ref="A283:B283"/>
    <mergeCell ref="C283:E283"/>
    <mergeCell ref="A284:B284"/>
    <mergeCell ref="C284:E284"/>
    <mergeCell ref="A285:B285"/>
    <mergeCell ref="C285:E285"/>
    <mergeCell ref="A280:B280"/>
    <mergeCell ref="C280:E280"/>
    <mergeCell ref="A281:B281"/>
    <mergeCell ref="C281:E281"/>
    <mergeCell ref="A282:B282"/>
    <mergeCell ref="C282:E282"/>
    <mergeCell ref="A277:B277"/>
    <mergeCell ref="C277:E277"/>
    <mergeCell ref="A278:B278"/>
    <mergeCell ref="C278:E278"/>
    <mergeCell ref="A279:B279"/>
    <mergeCell ref="C279:E279"/>
    <mergeCell ref="A274:B274"/>
    <mergeCell ref="C274:E274"/>
    <mergeCell ref="A275:B275"/>
    <mergeCell ref="C275:E275"/>
    <mergeCell ref="A276:B276"/>
    <mergeCell ref="C276:E276"/>
    <mergeCell ref="A271:B271"/>
    <mergeCell ref="C271:E271"/>
    <mergeCell ref="A272:B272"/>
    <mergeCell ref="C272:E272"/>
    <mergeCell ref="A273:B273"/>
    <mergeCell ref="C273:E273"/>
    <mergeCell ref="A268:B268"/>
    <mergeCell ref="C268:E268"/>
    <mergeCell ref="A269:B269"/>
    <mergeCell ref="C269:E269"/>
    <mergeCell ref="A270:B270"/>
    <mergeCell ref="C270:E270"/>
    <mergeCell ref="A265:B265"/>
    <mergeCell ref="C265:E265"/>
    <mergeCell ref="A266:B266"/>
    <mergeCell ref="C266:E266"/>
    <mergeCell ref="A267:B267"/>
    <mergeCell ref="C267:E267"/>
    <mergeCell ref="A262:B262"/>
    <mergeCell ref="C262:E262"/>
    <mergeCell ref="A263:B263"/>
    <mergeCell ref="C263:E263"/>
    <mergeCell ref="A264:B264"/>
    <mergeCell ref="C264:E264"/>
    <mergeCell ref="A259:B259"/>
    <mergeCell ref="C259:E259"/>
    <mergeCell ref="A260:B260"/>
    <mergeCell ref="C260:E260"/>
    <mergeCell ref="A261:B261"/>
    <mergeCell ref="C261:E261"/>
    <mergeCell ref="A256:B256"/>
    <mergeCell ref="C256:E256"/>
    <mergeCell ref="A257:B257"/>
    <mergeCell ref="C257:E257"/>
    <mergeCell ref="A258:B258"/>
    <mergeCell ref="C258:E258"/>
    <mergeCell ref="A253:B253"/>
    <mergeCell ref="C253:E253"/>
    <mergeCell ref="A254:B254"/>
    <mergeCell ref="C254:E254"/>
    <mergeCell ref="A255:B255"/>
    <mergeCell ref="C255:E255"/>
    <mergeCell ref="A250:B250"/>
    <mergeCell ref="C250:E250"/>
    <mergeCell ref="A251:B251"/>
    <mergeCell ref="C251:E251"/>
    <mergeCell ref="A252:B252"/>
    <mergeCell ref="C252:E252"/>
    <mergeCell ref="A247:B247"/>
    <mergeCell ref="C247:E247"/>
    <mergeCell ref="A248:B248"/>
    <mergeCell ref="C248:E248"/>
    <mergeCell ref="A249:B249"/>
    <mergeCell ref="C249:E249"/>
    <mergeCell ref="A243:B243"/>
    <mergeCell ref="C243:E243"/>
    <mergeCell ref="A245:B245"/>
    <mergeCell ref="C245:E245"/>
    <mergeCell ref="A246:B246"/>
    <mergeCell ref="C246:E246"/>
    <mergeCell ref="A240:B240"/>
    <mergeCell ref="C240:E240"/>
    <mergeCell ref="A241:B241"/>
    <mergeCell ref="C241:E241"/>
    <mergeCell ref="A242:B242"/>
    <mergeCell ref="C242:E242"/>
    <mergeCell ref="A237:B237"/>
    <mergeCell ref="C237:E237"/>
    <mergeCell ref="A238:B238"/>
    <mergeCell ref="C238:E238"/>
    <mergeCell ref="A239:B239"/>
    <mergeCell ref="C239:E239"/>
    <mergeCell ref="A232:B232"/>
    <mergeCell ref="C232:E232"/>
    <mergeCell ref="A233:B233"/>
    <mergeCell ref="C233:E233"/>
    <mergeCell ref="A234:B234"/>
    <mergeCell ref="C234:E234"/>
    <mergeCell ref="A229:B229"/>
    <mergeCell ref="C229:E229"/>
    <mergeCell ref="A230:B230"/>
    <mergeCell ref="C230:E230"/>
    <mergeCell ref="A231:B231"/>
    <mergeCell ref="C231:E231"/>
    <mergeCell ref="A226:B226"/>
    <mergeCell ref="C226:E226"/>
    <mergeCell ref="A227:B227"/>
    <mergeCell ref="C227:E227"/>
    <mergeCell ref="A228:B228"/>
    <mergeCell ref="C228:E228"/>
    <mergeCell ref="A223:B223"/>
    <mergeCell ref="C223:E223"/>
    <mergeCell ref="A224:B224"/>
    <mergeCell ref="C224:E224"/>
    <mergeCell ref="A225:B225"/>
    <mergeCell ref="C225:E225"/>
    <mergeCell ref="A220:B220"/>
    <mergeCell ref="C220:E220"/>
    <mergeCell ref="A221:B221"/>
    <mergeCell ref="C221:E221"/>
    <mergeCell ref="A222:B222"/>
    <mergeCell ref="C222:E222"/>
    <mergeCell ref="A217:B217"/>
    <mergeCell ref="C217:E217"/>
    <mergeCell ref="A218:B218"/>
    <mergeCell ref="C218:E218"/>
    <mergeCell ref="A219:B219"/>
    <mergeCell ref="C219:E219"/>
    <mergeCell ref="A214:B214"/>
    <mergeCell ref="C214:E214"/>
    <mergeCell ref="A215:B215"/>
    <mergeCell ref="C215:E215"/>
    <mergeCell ref="A216:B216"/>
    <mergeCell ref="C216:E216"/>
    <mergeCell ref="A211:B211"/>
    <mergeCell ref="C211:E211"/>
    <mergeCell ref="A212:B212"/>
    <mergeCell ref="C212:E212"/>
    <mergeCell ref="A213:B213"/>
    <mergeCell ref="C213:E213"/>
    <mergeCell ref="A208:B208"/>
    <mergeCell ref="C208:E208"/>
    <mergeCell ref="A209:B209"/>
    <mergeCell ref="C209:E209"/>
    <mergeCell ref="A210:B210"/>
    <mergeCell ref="C210:E210"/>
    <mergeCell ref="A205:B205"/>
    <mergeCell ref="C205:E205"/>
    <mergeCell ref="A206:B206"/>
    <mergeCell ref="C206:E206"/>
    <mergeCell ref="A207:B207"/>
    <mergeCell ref="C207:E207"/>
    <mergeCell ref="A202:B202"/>
    <mergeCell ref="C202:E202"/>
    <mergeCell ref="A203:B203"/>
    <mergeCell ref="C203:E203"/>
    <mergeCell ref="A204:B204"/>
    <mergeCell ref="C204:E204"/>
    <mergeCell ref="A199:B199"/>
    <mergeCell ref="C199:E199"/>
    <mergeCell ref="A200:B200"/>
    <mergeCell ref="C200:E200"/>
    <mergeCell ref="A201:B201"/>
    <mergeCell ref="C201:E201"/>
    <mergeCell ref="A194:B194"/>
    <mergeCell ref="C194:E194"/>
    <mergeCell ref="A195:B195"/>
    <mergeCell ref="C195:E195"/>
    <mergeCell ref="A198:B198"/>
    <mergeCell ref="C198:E198"/>
    <mergeCell ref="C197:E197"/>
    <mergeCell ref="A191:B191"/>
    <mergeCell ref="C191:E191"/>
    <mergeCell ref="A192:B192"/>
    <mergeCell ref="C192:E192"/>
    <mergeCell ref="A193:B193"/>
    <mergeCell ref="C193:E193"/>
    <mergeCell ref="A188:B188"/>
    <mergeCell ref="C188:E188"/>
    <mergeCell ref="A189:B189"/>
    <mergeCell ref="C189:E189"/>
    <mergeCell ref="A190:B190"/>
    <mergeCell ref="C190:E190"/>
    <mergeCell ref="A184:B184"/>
    <mergeCell ref="C184:E184"/>
    <mergeCell ref="A186:B186"/>
    <mergeCell ref="C186:E186"/>
    <mergeCell ref="A187:B187"/>
    <mergeCell ref="C187:E187"/>
    <mergeCell ref="A180:B180"/>
    <mergeCell ref="C180:E180"/>
    <mergeCell ref="A181:B181"/>
    <mergeCell ref="C181:E181"/>
    <mergeCell ref="A183:B183"/>
    <mergeCell ref="C183:E183"/>
    <mergeCell ref="A177:B177"/>
    <mergeCell ref="C177:E177"/>
    <mergeCell ref="A178:B178"/>
    <mergeCell ref="C178:E178"/>
    <mergeCell ref="A179:B179"/>
    <mergeCell ref="C179:E179"/>
    <mergeCell ref="A174:B174"/>
    <mergeCell ref="C174:E174"/>
    <mergeCell ref="A175:B175"/>
    <mergeCell ref="C175:E175"/>
    <mergeCell ref="A176:B176"/>
    <mergeCell ref="C176:E176"/>
    <mergeCell ref="A171:B171"/>
    <mergeCell ref="C171:E171"/>
    <mergeCell ref="A172:B172"/>
    <mergeCell ref="C172:E172"/>
    <mergeCell ref="A173:B173"/>
    <mergeCell ref="C173:E173"/>
    <mergeCell ref="A168:B168"/>
    <mergeCell ref="C168:E168"/>
    <mergeCell ref="A169:B169"/>
    <mergeCell ref="C169:E169"/>
    <mergeCell ref="A170:B170"/>
    <mergeCell ref="C170:E170"/>
    <mergeCell ref="A165:B165"/>
    <mergeCell ref="C165:E165"/>
    <mergeCell ref="A166:B166"/>
    <mergeCell ref="C166:E166"/>
    <mergeCell ref="A167:B167"/>
    <mergeCell ref="C167:E167"/>
    <mergeCell ref="A161:B161"/>
    <mergeCell ref="C161:E161"/>
    <mergeCell ref="C407:E407"/>
    <mergeCell ref="C408:E408"/>
    <mergeCell ref="A162:B162"/>
    <mergeCell ref="C162:E162"/>
    <mergeCell ref="A163:B163"/>
    <mergeCell ref="C163:E163"/>
    <mergeCell ref="A164:B164"/>
    <mergeCell ref="C164:E164"/>
    <mergeCell ref="A158:B158"/>
    <mergeCell ref="C158:E158"/>
    <mergeCell ref="A159:B159"/>
    <mergeCell ref="C159:E159"/>
    <mergeCell ref="A160:B160"/>
    <mergeCell ref="C160:E160"/>
    <mergeCell ref="C405:E405"/>
    <mergeCell ref="C406:E406"/>
    <mergeCell ref="A154:B154"/>
    <mergeCell ref="C154:E154"/>
    <mergeCell ref="A155:B155"/>
    <mergeCell ref="C155:E155"/>
    <mergeCell ref="A156:B156"/>
    <mergeCell ref="C156:E156"/>
    <mergeCell ref="A157:B157"/>
    <mergeCell ref="C157:E157"/>
    <mergeCell ref="A151:B151"/>
    <mergeCell ref="C151:E151"/>
    <mergeCell ref="A152:B152"/>
    <mergeCell ref="C152:E152"/>
    <mergeCell ref="A153:B153"/>
    <mergeCell ref="C153:E153"/>
    <mergeCell ref="A148:B148"/>
    <mergeCell ref="C148:E148"/>
    <mergeCell ref="A149:B149"/>
    <mergeCell ref="C149:E149"/>
    <mergeCell ref="A150:B150"/>
    <mergeCell ref="C150:E150"/>
    <mergeCell ref="A144:B144"/>
    <mergeCell ref="C144:E144"/>
    <mergeCell ref="A145:B145"/>
    <mergeCell ref="C145:E145"/>
    <mergeCell ref="A146:B146"/>
    <mergeCell ref="C146:E146"/>
    <mergeCell ref="A141:B141"/>
    <mergeCell ref="C141:E141"/>
    <mergeCell ref="A142:B142"/>
    <mergeCell ref="C142:E142"/>
    <mergeCell ref="A143:B143"/>
    <mergeCell ref="C143:E143"/>
    <mergeCell ref="A138:B138"/>
    <mergeCell ref="C138:E138"/>
    <mergeCell ref="A139:B139"/>
    <mergeCell ref="C139:E139"/>
    <mergeCell ref="A140:B140"/>
    <mergeCell ref="C140:E140"/>
    <mergeCell ref="A135:B135"/>
    <mergeCell ref="C135:E135"/>
    <mergeCell ref="A136:B136"/>
    <mergeCell ref="C136:E136"/>
    <mergeCell ref="A137:B137"/>
    <mergeCell ref="C137:E137"/>
    <mergeCell ref="A132:B132"/>
    <mergeCell ref="C132:E132"/>
    <mergeCell ref="A133:B133"/>
    <mergeCell ref="C133:E133"/>
    <mergeCell ref="A134:B134"/>
    <mergeCell ref="C134:E134"/>
    <mergeCell ref="A128:B128"/>
    <mergeCell ref="C128:E128"/>
    <mergeCell ref="A129:B129"/>
    <mergeCell ref="C129:E129"/>
    <mergeCell ref="C339:E339"/>
    <mergeCell ref="C373:E373"/>
    <mergeCell ref="A130:B130"/>
    <mergeCell ref="C130:E130"/>
    <mergeCell ref="A131:B131"/>
    <mergeCell ref="C131:E131"/>
    <mergeCell ref="A125:B125"/>
    <mergeCell ref="C125:E125"/>
    <mergeCell ref="A126:B126"/>
    <mergeCell ref="C126:E126"/>
    <mergeCell ref="A127:B127"/>
    <mergeCell ref="C127:E127"/>
    <mergeCell ref="A122:B122"/>
    <mergeCell ref="C122:E122"/>
    <mergeCell ref="A123:B123"/>
    <mergeCell ref="C123:E123"/>
    <mergeCell ref="A124:B124"/>
    <mergeCell ref="C124:E124"/>
    <mergeCell ref="A119:B119"/>
    <mergeCell ref="C119:E119"/>
    <mergeCell ref="A120:B120"/>
    <mergeCell ref="C120:E120"/>
    <mergeCell ref="A121:B121"/>
    <mergeCell ref="C121:E121"/>
    <mergeCell ref="A116:B116"/>
    <mergeCell ref="C116:E116"/>
    <mergeCell ref="A117:B117"/>
    <mergeCell ref="C117:E117"/>
    <mergeCell ref="A118:B118"/>
    <mergeCell ref="C118:E118"/>
    <mergeCell ref="A113:B113"/>
    <mergeCell ref="C113:E113"/>
    <mergeCell ref="A114:B114"/>
    <mergeCell ref="C114:E114"/>
    <mergeCell ref="A115:B115"/>
    <mergeCell ref="C115:E115"/>
    <mergeCell ref="A110:B110"/>
    <mergeCell ref="C110:E110"/>
    <mergeCell ref="A111:B111"/>
    <mergeCell ref="C111:E111"/>
    <mergeCell ref="A112:B112"/>
    <mergeCell ref="C112:E112"/>
    <mergeCell ref="A107:B107"/>
    <mergeCell ref="C107:E107"/>
    <mergeCell ref="A108:B108"/>
    <mergeCell ref="C108:E108"/>
    <mergeCell ref="A109:B109"/>
    <mergeCell ref="C109:E109"/>
    <mergeCell ref="A104:B104"/>
    <mergeCell ref="C104:E104"/>
    <mergeCell ref="A105:B105"/>
    <mergeCell ref="C105:E105"/>
    <mergeCell ref="A106:B106"/>
    <mergeCell ref="C106:E106"/>
    <mergeCell ref="A101:B101"/>
    <mergeCell ref="C101:E101"/>
    <mergeCell ref="A102:B102"/>
    <mergeCell ref="C102:E102"/>
    <mergeCell ref="A103:B103"/>
    <mergeCell ref="C103:E103"/>
    <mergeCell ref="A98:B98"/>
    <mergeCell ref="C98:E98"/>
    <mergeCell ref="A99:B99"/>
    <mergeCell ref="C99:E99"/>
    <mergeCell ref="A100:B100"/>
    <mergeCell ref="C100:E100"/>
    <mergeCell ref="A95:B95"/>
    <mergeCell ref="C95:E95"/>
    <mergeCell ref="A96:B96"/>
    <mergeCell ref="C96:E96"/>
    <mergeCell ref="A97:B97"/>
    <mergeCell ref="C97:E97"/>
    <mergeCell ref="A92:B92"/>
    <mergeCell ref="C92:E92"/>
    <mergeCell ref="A93:B93"/>
    <mergeCell ref="C93:E93"/>
    <mergeCell ref="A94:B94"/>
    <mergeCell ref="C94:E94"/>
    <mergeCell ref="A89:B89"/>
    <mergeCell ref="C89:E89"/>
    <mergeCell ref="A90:B90"/>
    <mergeCell ref="C90:E90"/>
    <mergeCell ref="A91:B91"/>
    <mergeCell ref="C91:E91"/>
    <mergeCell ref="A86:B86"/>
    <mergeCell ref="C86:E86"/>
    <mergeCell ref="A87:B87"/>
    <mergeCell ref="C87:E87"/>
    <mergeCell ref="A88:B88"/>
    <mergeCell ref="C88:E88"/>
    <mergeCell ref="A83:B83"/>
    <mergeCell ref="C83:E83"/>
    <mergeCell ref="A84:B84"/>
    <mergeCell ref="C84:E84"/>
    <mergeCell ref="A85:B85"/>
    <mergeCell ref="C85:E85"/>
    <mergeCell ref="A80:B80"/>
    <mergeCell ref="C80:E80"/>
    <mergeCell ref="A81:B81"/>
    <mergeCell ref="C81:E81"/>
    <mergeCell ref="A82:B82"/>
    <mergeCell ref="C82:E82"/>
    <mergeCell ref="A77:B77"/>
    <mergeCell ref="C77:E77"/>
    <mergeCell ref="A78:B78"/>
    <mergeCell ref="C78:E78"/>
    <mergeCell ref="A79:B79"/>
    <mergeCell ref="C79:E79"/>
    <mergeCell ref="A74:B74"/>
    <mergeCell ref="C74:E74"/>
    <mergeCell ref="A75:B75"/>
    <mergeCell ref="C75:E75"/>
    <mergeCell ref="A76:B76"/>
    <mergeCell ref="C76:E76"/>
    <mergeCell ref="A71:B71"/>
    <mergeCell ref="C71:E71"/>
    <mergeCell ref="A72:B72"/>
    <mergeCell ref="C72:E72"/>
    <mergeCell ref="A73:B73"/>
    <mergeCell ref="C73:E73"/>
    <mergeCell ref="A68:B68"/>
    <mergeCell ref="C68:E68"/>
    <mergeCell ref="A69:B69"/>
    <mergeCell ref="C69:E69"/>
    <mergeCell ref="A70:B70"/>
    <mergeCell ref="C70:E70"/>
    <mergeCell ref="A65:B65"/>
    <mergeCell ref="C65:E65"/>
    <mergeCell ref="A66:B66"/>
    <mergeCell ref="C66:E66"/>
    <mergeCell ref="A67:B67"/>
    <mergeCell ref="C67:E67"/>
    <mergeCell ref="A62:B62"/>
    <mergeCell ref="C62:E62"/>
    <mergeCell ref="A63:B63"/>
    <mergeCell ref="C63:E63"/>
    <mergeCell ref="A64:B64"/>
    <mergeCell ref="C64:E64"/>
    <mergeCell ref="A59:B59"/>
    <mergeCell ref="C59:E59"/>
    <mergeCell ref="A60:B60"/>
    <mergeCell ref="C60:E60"/>
    <mergeCell ref="A61:B61"/>
    <mergeCell ref="C61:E61"/>
    <mergeCell ref="A56:B56"/>
    <mergeCell ref="C56:E56"/>
    <mergeCell ref="A57:B57"/>
    <mergeCell ref="C57:E57"/>
    <mergeCell ref="A58:B58"/>
    <mergeCell ref="C58:E58"/>
    <mergeCell ref="A53:B53"/>
    <mergeCell ref="C53:E53"/>
    <mergeCell ref="A54:B54"/>
    <mergeCell ref="C54:E54"/>
    <mergeCell ref="A55:B55"/>
    <mergeCell ref="C55:E55"/>
    <mergeCell ref="A50:B50"/>
    <mergeCell ref="C50:E50"/>
    <mergeCell ref="A51:B51"/>
    <mergeCell ref="C51:E51"/>
    <mergeCell ref="A52:B52"/>
    <mergeCell ref="C52:E52"/>
    <mergeCell ref="A47:B47"/>
    <mergeCell ref="C47:E47"/>
    <mergeCell ref="A48:B48"/>
    <mergeCell ref="C48:E48"/>
    <mergeCell ref="A49:B49"/>
    <mergeCell ref="C49:E49"/>
    <mergeCell ref="A44:B44"/>
    <mergeCell ref="C44:E44"/>
    <mergeCell ref="A45:B45"/>
    <mergeCell ref="C45:E45"/>
    <mergeCell ref="A46:B46"/>
    <mergeCell ref="C46:E46"/>
    <mergeCell ref="A41:B41"/>
    <mergeCell ref="C41:E41"/>
    <mergeCell ref="A42:B42"/>
    <mergeCell ref="C42:E42"/>
    <mergeCell ref="A43:B43"/>
    <mergeCell ref="C43:E43"/>
    <mergeCell ref="A38:B38"/>
    <mergeCell ref="C38:E38"/>
    <mergeCell ref="A39:B39"/>
    <mergeCell ref="C39:E39"/>
    <mergeCell ref="A40:B40"/>
    <mergeCell ref="C40:E40"/>
    <mergeCell ref="A35:B35"/>
    <mergeCell ref="C35:E35"/>
    <mergeCell ref="A36:B36"/>
    <mergeCell ref="C36:E36"/>
    <mergeCell ref="A37:B37"/>
    <mergeCell ref="C37:E37"/>
    <mergeCell ref="A32:B32"/>
    <mergeCell ref="C32:E32"/>
    <mergeCell ref="A33:B33"/>
    <mergeCell ref="C33:E33"/>
    <mergeCell ref="A34:B34"/>
    <mergeCell ref="C34:E34"/>
    <mergeCell ref="A30:B30"/>
    <mergeCell ref="C30:E30"/>
    <mergeCell ref="A31:B31"/>
    <mergeCell ref="C31:E31"/>
    <mergeCell ref="A27:B27"/>
    <mergeCell ref="C27:E27"/>
    <mergeCell ref="A28:B28"/>
    <mergeCell ref="C28:E28"/>
    <mergeCell ref="A29:B29"/>
    <mergeCell ref="C29:E29"/>
    <mergeCell ref="A24:B24"/>
    <mergeCell ref="C24:E24"/>
    <mergeCell ref="A25:B25"/>
    <mergeCell ref="C25:E25"/>
    <mergeCell ref="A26:B26"/>
    <mergeCell ref="C26:E26"/>
    <mergeCell ref="A21:B21"/>
    <mergeCell ref="C21:E21"/>
    <mergeCell ref="A22:B22"/>
    <mergeCell ref="C22:E22"/>
    <mergeCell ref="A23:B23"/>
    <mergeCell ref="C23:E23"/>
    <mergeCell ref="A18:B18"/>
    <mergeCell ref="C18:E18"/>
    <mergeCell ref="A19:B19"/>
    <mergeCell ref="C19:E19"/>
    <mergeCell ref="A20:B20"/>
    <mergeCell ref="C20:E20"/>
    <mergeCell ref="A15:B15"/>
    <mergeCell ref="C15:E15"/>
    <mergeCell ref="A16:B16"/>
    <mergeCell ref="C16:E16"/>
    <mergeCell ref="A17:B17"/>
    <mergeCell ref="C17:E17"/>
    <mergeCell ref="A12:B12"/>
    <mergeCell ref="C12:E12"/>
    <mergeCell ref="A13:B13"/>
    <mergeCell ref="C13:E13"/>
    <mergeCell ref="A14:B14"/>
    <mergeCell ref="C14:E14"/>
    <mergeCell ref="A9:B9"/>
    <mergeCell ref="C9:E9"/>
    <mergeCell ref="A10:B10"/>
    <mergeCell ref="C10:E10"/>
    <mergeCell ref="A11:B11"/>
    <mergeCell ref="C11:E11"/>
    <mergeCell ref="A1:F1"/>
    <mergeCell ref="A2:F2"/>
    <mergeCell ref="A5:F5"/>
    <mergeCell ref="C461:E461"/>
    <mergeCell ref="A461:B461"/>
    <mergeCell ref="A7:B7"/>
    <mergeCell ref="C7:E7"/>
    <mergeCell ref="A8:B8"/>
    <mergeCell ref="C8:E8"/>
    <mergeCell ref="C244:E244"/>
    <mergeCell ref="C235:E235"/>
    <mergeCell ref="C236:E236"/>
    <mergeCell ref="C147:E147"/>
    <mergeCell ref="C182:E182"/>
    <mergeCell ref="C185:E185"/>
    <mergeCell ref="C196:E196"/>
  </mergeCells>
  <printOptions/>
  <pageMargins left="0" right="0" top="0" bottom="0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11.421875" style="0" customWidth="1"/>
    <col min="2" max="2" width="0.13671875" style="0" customWidth="1"/>
    <col min="3" max="3" width="39.421875" style="0" customWidth="1"/>
  </cols>
  <sheetData>
    <row r="1" spans="1:8" ht="18">
      <c r="A1" s="205" t="s">
        <v>913</v>
      </c>
      <c r="B1" s="206"/>
      <c r="C1" s="206"/>
      <c r="D1" s="206"/>
      <c r="E1" s="206"/>
      <c r="F1" s="206"/>
      <c r="G1" s="206"/>
      <c r="H1" s="207"/>
    </row>
    <row r="2" spans="1:8" ht="13.5" thickBot="1">
      <c r="A2" s="217"/>
      <c r="B2" s="218"/>
      <c r="C2" s="218"/>
      <c r="D2" s="218"/>
      <c r="E2" s="218"/>
      <c r="F2" s="218"/>
      <c r="G2" s="218"/>
      <c r="H2" s="219"/>
    </row>
    <row r="3" spans="1:8" ht="13.5" thickBot="1">
      <c r="A3" s="111"/>
      <c r="B3" s="111"/>
      <c r="C3" s="111"/>
      <c r="D3" s="111"/>
      <c r="E3" s="111"/>
      <c r="F3" s="111"/>
      <c r="G3" s="111"/>
      <c r="H3" s="111"/>
    </row>
    <row r="4" spans="1:8" ht="13.5" thickBot="1">
      <c r="A4" s="220" t="s">
        <v>0</v>
      </c>
      <c r="B4" s="221"/>
      <c r="C4" s="220" t="s">
        <v>1</v>
      </c>
      <c r="D4" s="221"/>
      <c r="E4" s="221"/>
      <c r="F4" s="1" t="s">
        <v>927</v>
      </c>
      <c r="G4" s="2"/>
      <c r="H4" s="1"/>
    </row>
    <row r="5" ht="12" customHeight="1">
      <c r="C5" s="223" t="s">
        <v>914</v>
      </c>
    </row>
    <row r="6" ht="0.75" customHeight="1">
      <c r="C6" s="222"/>
    </row>
    <row r="7" ht="12" customHeight="1">
      <c r="C7" s="222" t="s">
        <v>915</v>
      </c>
    </row>
    <row r="8" ht="12.75" hidden="1">
      <c r="C8" s="222"/>
    </row>
    <row r="9" ht="9.75" customHeight="1">
      <c r="C9" s="222" t="s">
        <v>916</v>
      </c>
    </row>
    <row r="10" ht="0.75" customHeight="1" hidden="1">
      <c r="C10" s="222"/>
    </row>
    <row r="11" ht="0.75" customHeight="1" hidden="1">
      <c r="C11" s="222" t="s">
        <v>917</v>
      </c>
    </row>
    <row r="12" ht="10.5" customHeight="1">
      <c r="C12" s="222"/>
    </row>
    <row r="13" ht="0.75" customHeight="1" hidden="1">
      <c r="C13" s="222" t="s">
        <v>918</v>
      </c>
    </row>
    <row r="14" ht="12" customHeight="1">
      <c r="C14" s="222"/>
    </row>
    <row r="15" ht="0.75" customHeight="1" hidden="1">
      <c r="C15" s="222" t="s">
        <v>919</v>
      </c>
    </row>
    <row r="16" ht="12.75">
      <c r="C16" s="222"/>
    </row>
    <row r="17" ht="12.75" hidden="1">
      <c r="C17" s="222" t="s">
        <v>920</v>
      </c>
    </row>
    <row r="18" ht="12.75">
      <c r="C18" s="222"/>
    </row>
    <row r="19" ht="9.75" customHeight="1">
      <c r="C19" s="222" t="s">
        <v>921</v>
      </c>
    </row>
    <row r="20" ht="0.75" customHeight="1" hidden="1">
      <c r="C20" s="222"/>
    </row>
    <row r="21" ht="12.75">
      <c r="C21" s="222" t="s">
        <v>922</v>
      </c>
    </row>
    <row r="22" ht="12.75" hidden="1">
      <c r="C22" s="222"/>
    </row>
    <row r="23" ht="12.75">
      <c r="C23" s="222" t="s">
        <v>923</v>
      </c>
    </row>
    <row r="24" ht="12.75" hidden="1">
      <c r="C24" s="222"/>
    </row>
    <row r="25" ht="12.75">
      <c r="C25" s="222" t="s">
        <v>924</v>
      </c>
    </row>
    <row r="26" ht="12.75" hidden="1">
      <c r="C26" s="222"/>
    </row>
    <row r="27" ht="12.75">
      <c r="C27" s="222" t="s">
        <v>925</v>
      </c>
    </row>
    <row r="28" ht="12.75" hidden="1">
      <c r="C28" s="222"/>
    </row>
    <row r="29" ht="12.75">
      <c r="C29" s="222" t="s">
        <v>926</v>
      </c>
    </row>
    <row r="30" ht="12.75" hidden="1">
      <c r="C30" s="222"/>
    </row>
    <row r="31" ht="12.75">
      <c r="C31" s="3" t="s">
        <v>928</v>
      </c>
    </row>
    <row r="32" ht="12.75">
      <c r="C32" s="3" t="s">
        <v>929</v>
      </c>
    </row>
    <row r="33" ht="12.75">
      <c r="C33" s="3"/>
    </row>
  </sheetData>
  <sheetProtection/>
  <mergeCells count="18">
    <mergeCell ref="C25:C26"/>
    <mergeCell ref="C27:C28"/>
    <mergeCell ref="C15:C16"/>
    <mergeCell ref="C17:C18"/>
    <mergeCell ref="C5:C6"/>
    <mergeCell ref="C19:C20"/>
    <mergeCell ref="C21:C22"/>
    <mergeCell ref="C23:C24"/>
    <mergeCell ref="A1:H1"/>
    <mergeCell ref="A2:H2"/>
    <mergeCell ref="A3:H3"/>
    <mergeCell ref="A4:B4"/>
    <mergeCell ref="C4:E4"/>
    <mergeCell ref="C29:C30"/>
    <mergeCell ref="C7:C8"/>
    <mergeCell ref="C9:C10"/>
    <mergeCell ref="C11:C12"/>
    <mergeCell ref="C13:C14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mariana.goncalves</cp:lastModifiedBy>
  <dcterms:created xsi:type="dcterms:W3CDTF">2019-02-13T02:25:13Z</dcterms:created>
  <dcterms:modified xsi:type="dcterms:W3CDTF">2019-05-10T13:33:13Z</dcterms:modified>
  <cp:category/>
  <cp:version/>
  <cp:contentType/>
  <cp:contentStatus/>
</cp:coreProperties>
</file>