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<sst xmlns="http://schemas.openxmlformats.org/spreadsheetml/2006/main" count="107" uniqueCount="101">
  <si>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PREFEITURA MUNICIPAL DE FLORIANÓPOLIS</t>
  </si>
  <si>
    <t>SECRETARIA MUNICIPAL DE SAÚDE</t>
  </si>
  <si>
    <t>DIRETORIA DE ALTA COMPLEXIDADE, REGULAÇÃO, CONTROLE, AVALIAÇÃO E AUDITORIA</t>
  </si>
  <si>
    <t>DEPARTAMENTO DE MONITORAMENTO E AVALIAÇÃO</t>
  </si>
  <si>
    <t>Exames e procedimentos pendentes em fila de espera do SISREG na rede de saúde do município de Florianópolis</t>
  </si>
  <si>
    <t>junho/2008 até outubro/2009</t>
  </si>
  <si>
    <t xml:space="preserve"> </t>
  </si>
  <si>
    <t xml:space="preserve">   Regional Centro</t>
  </si>
  <si>
    <t>Regional Continente</t>
  </si>
  <si>
    <t>Regional Leste</t>
  </si>
  <si>
    <t>Regional Norte</t>
  </si>
  <si>
    <t>Regional Sul</t>
  </si>
  <si>
    <t>PROCEDIMENTOS</t>
  </si>
  <si>
    <t>Agronômica</t>
  </si>
  <si>
    <t>Monte Serrat</t>
  </si>
  <si>
    <t>Prainha</t>
  </si>
  <si>
    <t>PCC - Centro</t>
  </si>
  <si>
    <t>Trindade</t>
  </si>
  <si>
    <t>Abraão</t>
  </si>
  <si>
    <t>Balneário</t>
  </si>
  <si>
    <t>Capoeiras</t>
  </si>
  <si>
    <t>CAPS AD</t>
  </si>
  <si>
    <t>Coloninha</t>
  </si>
  <si>
    <t>Estreito</t>
  </si>
  <si>
    <t>Jardim Atlântico</t>
  </si>
  <si>
    <t>Monte Cristo</t>
  </si>
  <si>
    <t>Morro da Caixa</t>
  </si>
  <si>
    <t>PCC - Continente</t>
  </si>
  <si>
    <t>Sapé</t>
  </si>
  <si>
    <t>Vila Aparecida</t>
  </si>
  <si>
    <t>SUB-TOTAL</t>
  </si>
  <si>
    <t>Barra da Lagoa</t>
  </si>
  <si>
    <t>Canto da Lagoa</t>
  </si>
  <si>
    <t>Córrego Grande</t>
  </si>
  <si>
    <t>Costa da Lagoa</t>
  </si>
  <si>
    <t>Itacorubi</t>
  </si>
  <si>
    <t>João Paulo</t>
  </si>
  <si>
    <t>Lagoa da Conceição</t>
  </si>
  <si>
    <t>Pantanal</t>
  </si>
  <si>
    <t>Saco Grande</t>
  </si>
  <si>
    <t>Cachoeira do Bom Jesus</t>
  </si>
  <si>
    <t>Canasvieiras</t>
  </si>
  <si>
    <t>Ingleses</t>
  </si>
  <si>
    <t>Jurerê</t>
  </si>
  <si>
    <t>Ponta das Canas</t>
  </si>
  <si>
    <t>Ratones</t>
  </si>
  <si>
    <t>Rio Vermelho</t>
  </si>
  <si>
    <t>Santo Ântonio de Lisboa</t>
  </si>
  <si>
    <t>Vargem Grande</t>
  </si>
  <si>
    <t>Vargem Pequena</t>
  </si>
  <si>
    <t>Alto Ribeirão</t>
  </si>
  <si>
    <t>Armação</t>
  </si>
  <si>
    <t>Caeira da Barra do Sul</t>
  </si>
  <si>
    <t>Campeche</t>
  </si>
  <si>
    <t>Carianos</t>
  </si>
  <si>
    <t>Costeira do Pirajubaé</t>
  </si>
  <si>
    <t>Fazenda do Rio Tavares</t>
  </si>
  <si>
    <t>Morro das Pedras</t>
  </si>
  <si>
    <t>Pântano do Sul</t>
  </si>
  <si>
    <t>PPC - Sul</t>
  </si>
  <si>
    <t>Ribeirão da Ilha</t>
  </si>
  <si>
    <t>Rio Tavares</t>
  </si>
  <si>
    <t>Saco dos Limões</t>
  </si>
  <si>
    <t>Tapera</t>
  </si>
  <si>
    <t>Município</t>
  </si>
  <si>
    <t xml:space="preserve">COLPOSCOPIA </t>
  </si>
  <si>
    <t xml:space="preserve">CONSULTA EM ACUPUNTURA </t>
  </si>
  <si>
    <t xml:space="preserve">CONSULTA EM CARDIOLOGIA </t>
  </si>
  <si>
    <t xml:space="preserve">CONSULTA EM CIRURGIA PEDIATRICA </t>
  </si>
  <si>
    <t xml:space="preserve">CONSULTA EM CIRURGIA VASCULAR </t>
  </si>
  <si>
    <t xml:space="preserve">CONSULTA EM DERMATOLOGIA </t>
  </si>
  <si>
    <t xml:space="preserve">CONSULTA EM ENDOCRINOLOGIA - PEDIATRIA </t>
  </si>
  <si>
    <t xml:space="preserve">CONSULTA EM ENDOCRINOLOGIA E METABOLOGIA </t>
  </si>
  <si>
    <t xml:space="preserve">CONSULTA EM FISIOTERAPIA </t>
  </si>
  <si>
    <t xml:space="preserve">CONSULTA EM FONOAUDIOLOGIA </t>
  </si>
  <si>
    <t xml:space="preserve">CONSULTA EM GASTROENTEROLOGIA </t>
  </si>
  <si>
    <t xml:space="preserve">CONSULTA EM GENETICA MEDICA </t>
  </si>
  <si>
    <t xml:space="preserve">CONSULTA EM GINECOLOGIA </t>
  </si>
  <si>
    <t>CONSULTA EM HEMATOLOGIA</t>
  </si>
  <si>
    <t xml:space="preserve">CONSULTA EM HOMEOPATIA </t>
  </si>
  <si>
    <t xml:space="preserve">CONSULTA EM MASTOLOGIA </t>
  </si>
  <si>
    <t>CONSULTA EM NEFROLOGIA</t>
  </si>
  <si>
    <t xml:space="preserve">CONSULTA EM NEUROLOGIA </t>
  </si>
  <si>
    <t xml:space="preserve">CONSULTA EM NUTROLOGIA INFANTIL </t>
  </si>
  <si>
    <t xml:space="preserve">CONSULTA EM OFTALMOLOGIA </t>
  </si>
  <si>
    <t xml:space="preserve">CONSULTA EM ORTOPEDIA </t>
  </si>
  <si>
    <t xml:space="preserve">CONSULTA EM OTORRINOLARINGOLOGIA </t>
  </si>
  <si>
    <t xml:space="preserve">CONSULTA EM PNEUMOLOGIA </t>
  </si>
  <si>
    <t xml:space="preserve">CONSULTA EM REUMATOLOGIA </t>
  </si>
  <si>
    <t xml:space="preserve">CONSULTA EM UROLOGIA </t>
  </si>
  <si>
    <t xml:space="preserve">ELETROCARDIOGRAMA </t>
  </si>
  <si>
    <t xml:space="preserve">ENDOSCOPIA DIGESTIVA ALTA </t>
  </si>
  <si>
    <t xml:space="preserve">GRUPO 11 - PATOLOGIA CLINICA (EXAMES DE LABORATORIO) </t>
  </si>
  <si>
    <t xml:space="preserve">GRUPO 13 - RADIODIAGNOSTICO </t>
  </si>
  <si>
    <t xml:space="preserve">GRUPO 14 - EXAMES ULTRA-SONOGRAFICOS </t>
  </si>
  <si>
    <t xml:space="preserve">GRUPO 17 - DIAGNOSE </t>
  </si>
  <si>
    <t xml:space="preserve">MAMOGRAFIA BILATERAL </t>
  </si>
  <si>
    <t xml:space="preserve">TESTE DE ESFORÇO OU TESTE ERGOMÉTRICO </t>
  </si>
  <si>
    <t>TOTAL</t>
  </si>
  <si>
    <t>Fonte: SISREG (relatório de solicitação por fila de espera pendente)</t>
  </si>
  <si>
    <t>Data: 20/11/09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</si>
</sst>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indexed="62"/>
      <name val="Calibri"/>
      <family val="2"/>
    </font>
    <font>
      <b/>
      <sz val="9"/>
      <color indexed="51"/>
      <name val="Calibri"/>
      <family val="2"/>
    </font>
    <font>
      <b/>
      <sz val="9"/>
      <color indexed="57"/>
      <name val="Calibri"/>
      <family val="2"/>
    </font>
    <font>
      <b/>
      <sz val="9"/>
      <color indexed="36"/>
      <name val="Calibri"/>
      <family val="2"/>
    </font>
    <font>
      <b/>
      <sz val="9"/>
      <color indexed="4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sz val="9"/>
      <color rgb="FFDEA900"/>
      <name val="Calibri"/>
      <family val="2"/>
    </font>
    <font>
      <b/>
      <sz val="9"/>
      <color theme="6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9"/>
      <color theme="8" tint="-0.2499700039625167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45"/>
    </xf>
    <xf numFmtId="0" fontId="23" fillId="0" borderId="13" xfId="0" applyFont="1" applyFill="1" applyBorder="1" applyAlignment="1">
      <alignment horizontal="center" vertical="center" textRotation="45"/>
    </xf>
    <xf numFmtId="0" fontId="23" fillId="8" borderId="11" xfId="0" applyFont="1" applyFill="1" applyBorder="1" applyAlignment="1">
      <alignment horizontal="center" vertical="center" textRotation="45"/>
    </xf>
    <xf numFmtId="0" fontId="23" fillId="0" borderId="14" xfId="0" applyFont="1" applyFill="1" applyBorder="1" applyAlignment="1">
      <alignment horizontal="center" vertical="center" textRotation="45"/>
    </xf>
    <xf numFmtId="0" fontId="23" fillId="0" borderId="15" xfId="0" applyFont="1" applyFill="1" applyBorder="1" applyAlignment="1">
      <alignment horizontal="center" vertical="center" textRotation="45"/>
    </xf>
    <xf numFmtId="0" fontId="23" fillId="33" borderId="11" xfId="0" applyFont="1" applyFill="1" applyBorder="1" applyAlignment="1">
      <alignment horizontal="center" vertical="center" textRotation="45"/>
    </xf>
    <xf numFmtId="0" fontId="23" fillId="10" borderId="11" xfId="0" applyFont="1" applyFill="1" applyBorder="1" applyAlignment="1">
      <alignment horizontal="center" vertical="center" textRotation="45"/>
    </xf>
    <xf numFmtId="0" fontId="23" fillId="11" borderId="11" xfId="0" applyFont="1" applyFill="1" applyBorder="1" applyAlignment="1">
      <alignment horizontal="center" vertical="center" textRotation="45"/>
    </xf>
    <xf numFmtId="0" fontId="23" fillId="12" borderId="11" xfId="0" applyFont="1" applyFill="1" applyBorder="1" applyAlignment="1">
      <alignment horizontal="center" vertical="center" textRotation="45"/>
    </xf>
    <xf numFmtId="0" fontId="53" fillId="0" borderId="11" xfId="0" applyFont="1" applyBorder="1" applyAlignment="1">
      <alignment horizontal="center" vertical="center" textRotation="45"/>
    </xf>
    <xf numFmtId="0" fontId="23" fillId="8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3" fontId="23" fillId="10" borderId="11" xfId="0" applyNumberFormat="1" applyFont="1" applyFill="1" applyBorder="1" applyAlignment="1">
      <alignment horizontal="right"/>
    </xf>
    <xf numFmtId="3" fontId="23" fillId="11" borderId="11" xfId="0" applyNumberFormat="1" applyFont="1" applyFill="1" applyBorder="1" applyAlignment="1">
      <alignment horizontal="right"/>
    </xf>
    <xf numFmtId="3" fontId="23" fillId="12" borderId="11" xfId="0" applyNumberFormat="1" applyFont="1" applyFill="1" applyBorder="1" applyAlignment="1">
      <alignment horizontal="right"/>
    </xf>
    <xf numFmtId="3" fontId="47" fillId="0" borderId="11" xfId="0" applyNumberFormat="1" applyFont="1" applyBorder="1" applyAlignment="1">
      <alignment/>
    </xf>
    <xf numFmtId="0" fontId="21" fillId="0" borderId="16" xfId="0" applyFont="1" applyBorder="1" applyAlignment="1">
      <alignment/>
    </xf>
    <xf numFmtId="1" fontId="21" fillId="0" borderId="17" xfId="0" applyNumberFormat="1" applyFont="1" applyFill="1" applyBorder="1" applyAlignment="1">
      <alignment horizontal="right" vertical="center"/>
    </xf>
    <xf numFmtId="1" fontId="21" fillId="0" borderId="18" xfId="0" applyNumberFormat="1" applyFont="1" applyFill="1" applyBorder="1" applyAlignment="1">
      <alignment horizontal="right" vertical="center"/>
    </xf>
    <xf numFmtId="1" fontId="21" fillId="0" borderId="19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/>
    </xf>
    <xf numFmtId="1" fontId="21" fillId="0" borderId="20" xfId="0" applyNumberFormat="1" applyFont="1" applyFill="1" applyBorder="1" applyAlignment="1">
      <alignment horizontal="right" vertical="center"/>
    </xf>
    <xf numFmtId="0" fontId="21" fillId="34" borderId="20" xfId="0" applyFont="1" applyFill="1" applyBorder="1" applyAlignment="1">
      <alignment horizontal="right"/>
    </xf>
    <xf numFmtId="0" fontId="21" fillId="34" borderId="21" xfId="0" applyFont="1" applyFill="1" applyBorder="1" applyAlignment="1">
      <alignment horizontal="right"/>
    </xf>
    <xf numFmtId="0" fontId="21" fillId="34" borderId="22" xfId="0" applyFont="1" applyFill="1" applyBorder="1" applyAlignment="1">
      <alignment horizontal="right"/>
    </xf>
    <xf numFmtId="0" fontId="21" fillId="34" borderId="23" xfId="0" applyFont="1" applyFill="1" applyBorder="1" applyAlignment="1">
      <alignment horizontal="right"/>
    </xf>
    <xf numFmtId="0" fontId="21" fillId="0" borderId="24" xfId="0" applyFont="1" applyBorder="1" applyAlignment="1">
      <alignment/>
    </xf>
    <xf numFmtId="0" fontId="47" fillId="0" borderId="24" xfId="0" applyFont="1" applyBorder="1" applyAlignment="1">
      <alignment/>
    </xf>
    <xf numFmtId="3" fontId="23" fillId="8" borderId="11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3" fontId="23" fillId="8" borderId="11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0" fontId="47" fillId="0" borderId="25" xfId="0" applyFont="1" applyBorder="1" applyAlignment="1">
      <alignment/>
    </xf>
    <xf numFmtId="1" fontId="21" fillId="0" borderId="26" xfId="0" applyNumberFormat="1" applyFont="1" applyFill="1" applyBorder="1" applyAlignment="1">
      <alignment horizontal="right" vertical="center"/>
    </xf>
    <xf numFmtId="1" fontId="21" fillId="0" borderId="27" xfId="0" applyNumberFormat="1" applyFont="1" applyFill="1" applyBorder="1" applyAlignment="1">
      <alignment horizontal="right" vertical="center"/>
    </xf>
    <xf numFmtId="1" fontId="21" fillId="0" borderId="28" xfId="0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right"/>
    </xf>
    <xf numFmtId="0" fontId="21" fillId="0" borderId="27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right"/>
    </xf>
    <xf numFmtId="1" fontId="21" fillId="0" borderId="29" xfId="0" applyNumberFormat="1" applyFont="1" applyFill="1" applyBorder="1" applyAlignment="1">
      <alignment horizontal="right" vertical="center"/>
    </xf>
    <xf numFmtId="0" fontId="21" fillId="34" borderId="29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3" fontId="53" fillId="0" borderId="11" xfId="0" applyNumberFormat="1" applyFont="1" applyFill="1" applyBorder="1" applyAlignment="1">
      <alignment/>
    </xf>
    <xf numFmtId="3" fontId="53" fillId="8" borderId="11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/>
    </xf>
    <xf numFmtId="3" fontId="53" fillId="10" borderId="11" xfId="0" applyNumberFormat="1" applyFont="1" applyFill="1" applyBorder="1" applyAlignment="1">
      <alignment/>
    </xf>
    <xf numFmtId="3" fontId="53" fillId="11" borderId="11" xfId="0" applyNumberFormat="1" applyFont="1" applyFill="1" applyBorder="1" applyAlignment="1">
      <alignment/>
    </xf>
    <xf numFmtId="3" fontId="53" fillId="12" borderId="11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41.140625" style="0" customWidth="1"/>
    <col min="2" max="2" width="4.8515625" style="0" bestFit="1" customWidth="1"/>
    <col min="3" max="3" width="4.28125" style="0" bestFit="1" customWidth="1"/>
    <col min="4" max="7" width="4.8515625" style="0" bestFit="1" customWidth="1"/>
    <col min="8" max="11" width="4.28125" style="0" bestFit="1" customWidth="1"/>
    <col min="12" max="12" width="4.8515625" style="0" bestFit="1" customWidth="1"/>
    <col min="13" max="14" width="4.28125" style="0" bestFit="1" customWidth="1"/>
    <col min="15" max="15" width="4.8515625" style="0" bestFit="1" customWidth="1"/>
    <col min="16" max="16" width="4.28125" style="0" bestFit="1" customWidth="1"/>
    <col min="17" max="18" width="4.8515625" style="0" bestFit="1" customWidth="1"/>
    <col min="19" max="19" width="4.28125" style="0" bestFit="1" customWidth="1"/>
    <col min="20" max="20" width="5.7109375" style="0" bestFit="1" customWidth="1"/>
    <col min="21" max="28" width="4.28125" style="0" bestFit="1" customWidth="1"/>
    <col min="29" max="30" width="4.8515625" style="0" bestFit="1" customWidth="1"/>
    <col min="31" max="31" width="4.28125" style="0" bestFit="1" customWidth="1"/>
    <col min="32" max="33" width="4.8515625" style="0" bestFit="1" customWidth="1"/>
    <col min="34" max="36" width="4.28125" style="0" bestFit="1" customWidth="1"/>
    <col min="37" max="37" width="4.8515625" style="0" bestFit="1" customWidth="1"/>
    <col min="38" max="40" width="4.28125" style="0" bestFit="1" customWidth="1"/>
    <col min="41" max="41" width="5.7109375" style="0" bestFit="1" customWidth="1"/>
    <col min="42" max="46" width="4.28125" style="0" bestFit="1" customWidth="1"/>
    <col min="47" max="47" width="4.8515625" style="0" bestFit="1" customWidth="1"/>
    <col min="48" max="48" width="4.28125" style="0" bestFit="1" customWidth="1"/>
    <col min="49" max="49" width="4.8515625" style="0" bestFit="1" customWidth="1"/>
    <col min="50" max="52" width="4.28125" style="0" bestFit="1" customWidth="1"/>
    <col min="53" max="55" width="4.8515625" style="0" bestFit="1" customWidth="1"/>
    <col min="56" max="56" width="5.7109375" style="0" bestFit="1" customWidth="1"/>
    <col min="57" max="57" width="7.28125" style="0" bestFit="1" customWidth="1"/>
  </cols>
  <sheetData>
    <row r="1" spans="1:58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5">
      <c r="A6" s="77" t="s">
        <v>4</v>
      </c>
      <c r="B6" s="77"/>
      <c r="C6" s="77"/>
      <c r="D6" s="77"/>
      <c r="E6" s="77"/>
      <c r="F6" s="77"/>
      <c r="G6" s="7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5">
      <c r="A7" s="7" t="s">
        <v>5</v>
      </c>
      <c r="B7" s="8"/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5.75" thickBot="1">
      <c r="A8" s="9" t="s">
        <v>6</v>
      </c>
      <c r="B8" s="10" t="s">
        <v>7</v>
      </c>
      <c r="C8" s="10"/>
      <c r="D8" s="10"/>
      <c r="E8" s="10"/>
      <c r="F8" s="10"/>
      <c r="G8" s="10"/>
      <c r="H8" s="11"/>
      <c r="I8" s="11"/>
      <c r="J8" s="11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 t="s">
        <v>9</v>
      </c>
      <c r="Y8" s="13"/>
      <c r="Z8" s="13"/>
      <c r="AA8" s="13"/>
      <c r="AB8" s="13"/>
      <c r="AC8" s="13"/>
      <c r="AD8" s="13"/>
      <c r="AE8" s="13"/>
      <c r="AF8" s="13"/>
      <c r="AG8" s="13"/>
      <c r="AH8" s="14" t="s">
        <v>10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 t="s">
        <v>11</v>
      </c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ht="74.25" thickBot="1">
      <c r="A9" s="16" t="s">
        <v>12</v>
      </c>
      <c r="B9" s="17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9" t="s">
        <v>7</v>
      </c>
      <c r="H9" s="17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  <c r="P9" s="20" t="s">
        <v>26</v>
      </c>
      <c r="Q9" s="18" t="s">
        <v>27</v>
      </c>
      <c r="R9" s="18" t="s">
        <v>28</v>
      </c>
      <c r="S9" s="21" t="s">
        <v>29</v>
      </c>
      <c r="T9" s="22" t="s">
        <v>30</v>
      </c>
      <c r="U9" s="17" t="s">
        <v>31</v>
      </c>
      <c r="V9" s="18" t="s">
        <v>32</v>
      </c>
      <c r="W9" s="18" t="s">
        <v>33</v>
      </c>
      <c r="X9" s="18" t="s">
        <v>34</v>
      </c>
      <c r="Y9" s="18" t="s">
        <v>35</v>
      </c>
      <c r="Z9" s="18" t="s">
        <v>36</v>
      </c>
      <c r="AA9" s="18" t="s">
        <v>37</v>
      </c>
      <c r="AB9" s="18" t="s">
        <v>38</v>
      </c>
      <c r="AC9" s="21" t="s">
        <v>39</v>
      </c>
      <c r="AD9" s="23" t="s">
        <v>9</v>
      </c>
      <c r="AE9" s="17" t="s">
        <v>40</v>
      </c>
      <c r="AF9" s="18" t="s">
        <v>41</v>
      </c>
      <c r="AG9" s="18" t="s">
        <v>42</v>
      </c>
      <c r="AH9" s="18" t="s">
        <v>43</v>
      </c>
      <c r="AI9" s="18" t="s">
        <v>44</v>
      </c>
      <c r="AJ9" s="18" t="s">
        <v>45</v>
      </c>
      <c r="AK9" s="18" t="s">
        <v>46</v>
      </c>
      <c r="AL9" s="18" t="s">
        <v>47</v>
      </c>
      <c r="AM9" s="20" t="s">
        <v>48</v>
      </c>
      <c r="AN9" s="18" t="s">
        <v>49</v>
      </c>
      <c r="AO9" s="24" t="s">
        <v>10</v>
      </c>
      <c r="AP9" s="17" t="s">
        <v>50</v>
      </c>
      <c r="AQ9" s="18" t="s">
        <v>51</v>
      </c>
      <c r="AR9" s="18" t="s">
        <v>52</v>
      </c>
      <c r="AS9" s="18" t="s">
        <v>53</v>
      </c>
      <c r="AT9" s="18" t="s">
        <v>54</v>
      </c>
      <c r="AU9" s="18" t="s">
        <v>55</v>
      </c>
      <c r="AV9" s="18" t="s">
        <v>56</v>
      </c>
      <c r="AW9" s="20" t="s">
        <v>57</v>
      </c>
      <c r="AX9" s="18" t="s">
        <v>58</v>
      </c>
      <c r="AY9" s="18" t="s">
        <v>59</v>
      </c>
      <c r="AZ9" s="18" t="s">
        <v>60</v>
      </c>
      <c r="BA9" s="20" t="s">
        <v>61</v>
      </c>
      <c r="BB9" s="18" t="s">
        <v>62</v>
      </c>
      <c r="BC9" s="21" t="s">
        <v>63</v>
      </c>
      <c r="BD9" s="25" t="s">
        <v>11</v>
      </c>
      <c r="BE9" s="26" t="s">
        <v>64</v>
      </c>
      <c r="BF9" s="3"/>
    </row>
    <row r="10" spans="1:58" ht="15.75" thickBot="1">
      <c r="A10" s="33" t="s">
        <v>65</v>
      </c>
      <c r="B10" s="34">
        <v>0</v>
      </c>
      <c r="C10" s="35">
        <v>0</v>
      </c>
      <c r="D10" s="35">
        <v>0</v>
      </c>
      <c r="E10" s="35">
        <v>0</v>
      </c>
      <c r="F10" s="36">
        <v>0</v>
      </c>
      <c r="G10" s="27">
        <f aca="true" t="shared" si="0" ref="G10:G42">SUM(A10:F10)</f>
        <v>0</v>
      </c>
      <c r="H10" s="37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9">
        <v>0</v>
      </c>
      <c r="T10" s="28">
        <f>SUM(H10:S10)</f>
        <v>0</v>
      </c>
      <c r="U10" s="34">
        <v>0</v>
      </c>
      <c r="V10" s="40">
        <v>0</v>
      </c>
      <c r="W10" s="41">
        <v>0</v>
      </c>
      <c r="X10" s="41">
        <v>0</v>
      </c>
      <c r="Y10" s="41">
        <v>0</v>
      </c>
      <c r="Z10" s="41">
        <v>0</v>
      </c>
      <c r="AA10" s="42">
        <v>0</v>
      </c>
      <c r="AB10" s="42">
        <v>0</v>
      </c>
      <c r="AC10" s="42">
        <v>0</v>
      </c>
      <c r="AD10" s="29">
        <f>SUM(U10:AC10)</f>
        <v>0</v>
      </c>
      <c r="AE10" s="43">
        <v>0</v>
      </c>
      <c r="AF10" s="43">
        <v>0</v>
      </c>
      <c r="AG10" s="41">
        <v>0</v>
      </c>
      <c r="AH10" s="41">
        <v>0</v>
      </c>
      <c r="AI10" s="41">
        <v>0</v>
      </c>
      <c r="AJ10" s="42">
        <v>0</v>
      </c>
      <c r="AK10" s="42">
        <v>0</v>
      </c>
      <c r="AL10" s="42">
        <v>0</v>
      </c>
      <c r="AM10" s="41">
        <v>0</v>
      </c>
      <c r="AN10" s="41">
        <v>0</v>
      </c>
      <c r="AO10" s="30">
        <f>SUM(AE10:AN10)</f>
        <v>0</v>
      </c>
      <c r="AP10" s="43">
        <v>0</v>
      </c>
      <c r="AQ10" s="43">
        <v>2</v>
      </c>
      <c r="AR10" s="41">
        <v>1</v>
      </c>
      <c r="AS10" s="41">
        <v>3</v>
      </c>
      <c r="AT10" s="41">
        <v>0</v>
      </c>
      <c r="AU10" s="42">
        <v>0</v>
      </c>
      <c r="AV10" s="42">
        <v>2</v>
      </c>
      <c r="AW10" s="41">
        <v>9</v>
      </c>
      <c r="AX10" s="41">
        <v>0</v>
      </c>
      <c r="AY10" s="41">
        <v>0</v>
      </c>
      <c r="AZ10" s="41">
        <v>0</v>
      </c>
      <c r="BA10" s="41">
        <v>4</v>
      </c>
      <c r="BB10" s="41">
        <v>0</v>
      </c>
      <c r="BC10" s="44">
        <v>0</v>
      </c>
      <c r="BD10" s="31">
        <f>SUM(AP10:BC10)</f>
        <v>21</v>
      </c>
      <c r="BE10" s="32">
        <f aca="true" t="shared" si="1" ref="BE10:BE42">SUM(G10,T10,AD10,AO10,BD10)</f>
        <v>21</v>
      </c>
      <c r="BF10" s="3"/>
    </row>
    <row r="11" spans="1:58" ht="15.75" thickBot="1">
      <c r="A11" s="45" t="s">
        <v>66</v>
      </c>
      <c r="B11" s="34">
        <v>35</v>
      </c>
      <c r="C11" s="35">
        <v>29</v>
      </c>
      <c r="D11" s="35">
        <v>48</v>
      </c>
      <c r="E11" s="35">
        <v>125</v>
      </c>
      <c r="F11" s="36">
        <v>51</v>
      </c>
      <c r="G11" s="27">
        <f t="shared" si="0"/>
        <v>288</v>
      </c>
      <c r="H11" s="37">
        <v>20</v>
      </c>
      <c r="I11" s="38">
        <v>25</v>
      </c>
      <c r="J11" s="38">
        <v>9</v>
      </c>
      <c r="K11" s="38">
        <v>0</v>
      </c>
      <c r="L11" s="38">
        <v>9</v>
      </c>
      <c r="M11" s="38">
        <v>34</v>
      </c>
      <c r="N11" s="38">
        <v>2</v>
      </c>
      <c r="O11" s="38">
        <v>22</v>
      </c>
      <c r="P11" s="38">
        <v>3</v>
      </c>
      <c r="Q11" s="38">
        <v>10</v>
      </c>
      <c r="R11" s="38">
        <v>7</v>
      </c>
      <c r="S11" s="39">
        <v>3</v>
      </c>
      <c r="T11" s="28">
        <f>SUM(H11:S11)</f>
        <v>144</v>
      </c>
      <c r="U11" s="34">
        <v>6</v>
      </c>
      <c r="V11" s="40">
        <v>0</v>
      </c>
      <c r="W11" s="41">
        <v>33</v>
      </c>
      <c r="X11" s="41">
        <v>2</v>
      </c>
      <c r="Y11" s="41">
        <v>13</v>
      </c>
      <c r="Z11" s="41">
        <v>4</v>
      </c>
      <c r="AA11" s="42">
        <v>3</v>
      </c>
      <c r="AB11" s="42">
        <v>17</v>
      </c>
      <c r="AC11" s="42">
        <v>47</v>
      </c>
      <c r="AD11" s="29">
        <f>SUM(U11:AC11)</f>
        <v>125</v>
      </c>
      <c r="AE11" s="43">
        <v>11</v>
      </c>
      <c r="AF11" s="43">
        <v>147</v>
      </c>
      <c r="AG11" s="41">
        <v>127</v>
      </c>
      <c r="AH11" s="41">
        <v>19</v>
      </c>
      <c r="AI11" s="41">
        <v>17</v>
      </c>
      <c r="AJ11" s="42">
        <v>11</v>
      </c>
      <c r="AK11" s="42">
        <v>97</v>
      </c>
      <c r="AL11" s="42">
        <v>20</v>
      </c>
      <c r="AM11" s="41">
        <v>33</v>
      </c>
      <c r="AN11" s="41">
        <v>6</v>
      </c>
      <c r="AO11" s="30">
        <f aca="true" t="shared" si="2" ref="AO11:AO42">SUM(AE11:AN11)</f>
        <v>488</v>
      </c>
      <c r="AP11" s="43">
        <v>16</v>
      </c>
      <c r="AQ11" s="43">
        <v>42</v>
      </c>
      <c r="AR11" s="41">
        <v>1</v>
      </c>
      <c r="AS11" s="41">
        <v>31</v>
      </c>
      <c r="AT11" s="41">
        <v>42</v>
      </c>
      <c r="AU11" s="42">
        <v>23</v>
      </c>
      <c r="AV11" s="42">
        <v>11</v>
      </c>
      <c r="AW11" s="41">
        <v>47</v>
      </c>
      <c r="AX11" s="41">
        <v>6</v>
      </c>
      <c r="AY11" s="41">
        <v>0</v>
      </c>
      <c r="AZ11" s="41">
        <v>8</v>
      </c>
      <c r="BA11" s="41">
        <v>0</v>
      </c>
      <c r="BB11" s="41">
        <v>41</v>
      </c>
      <c r="BC11" s="44">
        <v>57</v>
      </c>
      <c r="BD11" s="31">
        <f aca="true" t="shared" si="3" ref="BD11:BD42">SUM(AP11:BC11)</f>
        <v>325</v>
      </c>
      <c r="BE11" s="32">
        <f t="shared" si="1"/>
        <v>1370</v>
      </c>
      <c r="BF11" s="3"/>
    </row>
    <row r="12" spans="1:58" ht="15.75" thickBot="1">
      <c r="A12" s="45" t="s">
        <v>67</v>
      </c>
      <c r="B12" s="34">
        <v>0</v>
      </c>
      <c r="C12" s="35">
        <v>0</v>
      </c>
      <c r="D12" s="35">
        <v>0</v>
      </c>
      <c r="E12" s="35">
        <v>0</v>
      </c>
      <c r="F12" s="36">
        <v>0</v>
      </c>
      <c r="G12" s="27">
        <f t="shared" si="0"/>
        <v>0</v>
      </c>
      <c r="H12" s="37">
        <v>0</v>
      </c>
      <c r="I12" s="38">
        <v>0</v>
      </c>
      <c r="J12" s="38">
        <v>0</v>
      </c>
      <c r="K12" s="38">
        <v>0</v>
      </c>
      <c r="L12" s="38">
        <v>8</v>
      </c>
      <c r="M12" s="38">
        <v>0</v>
      </c>
      <c r="N12" s="38">
        <v>0</v>
      </c>
      <c r="O12" s="38">
        <v>0</v>
      </c>
      <c r="P12" s="38">
        <v>0</v>
      </c>
      <c r="Q12" s="38">
        <v>3</v>
      </c>
      <c r="R12" s="38">
        <v>0</v>
      </c>
      <c r="S12" s="39">
        <v>0</v>
      </c>
      <c r="T12" s="28">
        <f aca="true" t="shared" si="4" ref="T12:T42">SUM(H12:S12)</f>
        <v>11</v>
      </c>
      <c r="U12" s="34">
        <v>0</v>
      </c>
      <c r="V12" s="40">
        <v>0</v>
      </c>
      <c r="W12" s="41">
        <v>0</v>
      </c>
      <c r="X12" s="41">
        <v>0</v>
      </c>
      <c r="Y12" s="41">
        <v>0</v>
      </c>
      <c r="Z12" s="41">
        <v>0</v>
      </c>
      <c r="AA12" s="42">
        <v>0</v>
      </c>
      <c r="AB12" s="42">
        <v>0</v>
      </c>
      <c r="AC12" s="42">
        <v>0</v>
      </c>
      <c r="AD12" s="29">
        <f>SUM(U12:AC12)</f>
        <v>0</v>
      </c>
      <c r="AE12" s="43">
        <v>0</v>
      </c>
      <c r="AF12" s="43">
        <v>0</v>
      </c>
      <c r="AG12" s="41">
        <v>0</v>
      </c>
      <c r="AH12" s="41">
        <v>0</v>
      </c>
      <c r="AI12" s="41">
        <v>0</v>
      </c>
      <c r="AJ12" s="42">
        <v>2</v>
      </c>
      <c r="AK12" s="42">
        <v>0</v>
      </c>
      <c r="AL12" s="42">
        <v>0</v>
      </c>
      <c r="AM12" s="41">
        <v>0</v>
      </c>
      <c r="AN12" s="41">
        <v>5</v>
      </c>
      <c r="AO12" s="30">
        <f t="shared" si="2"/>
        <v>7</v>
      </c>
      <c r="AP12" s="43">
        <v>17</v>
      </c>
      <c r="AQ12" s="43">
        <v>17</v>
      </c>
      <c r="AR12" s="41">
        <v>8</v>
      </c>
      <c r="AS12" s="41">
        <v>0</v>
      </c>
      <c r="AT12" s="41">
        <v>0</v>
      </c>
      <c r="AU12" s="42">
        <v>0</v>
      </c>
      <c r="AV12" s="42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4">
        <v>0</v>
      </c>
      <c r="BD12" s="31">
        <f t="shared" si="3"/>
        <v>42</v>
      </c>
      <c r="BE12" s="32">
        <f t="shared" si="1"/>
        <v>60</v>
      </c>
      <c r="BF12" s="3"/>
    </row>
    <row r="13" spans="1:58" ht="15.75" thickBot="1">
      <c r="A13" s="45" t="s">
        <v>68</v>
      </c>
      <c r="B13" s="34">
        <v>2</v>
      </c>
      <c r="C13" s="35">
        <v>8</v>
      </c>
      <c r="D13" s="35">
        <v>11</v>
      </c>
      <c r="E13" s="35">
        <v>5</v>
      </c>
      <c r="F13" s="36">
        <v>5</v>
      </c>
      <c r="G13" s="27">
        <f t="shared" si="0"/>
        <v>31</v>
      </c>
      <c r="H13" s="37">
        <v>9</v>
      </c>
      <c r="I13" s="38">
        <v>0</v>
      </c>
      <c r="J13" s="38">
        <v>2</v>
      </c>
      <c r="K13" s="38">
        <v>0</v>
      </c>
      <c r="L13" s="38">
        <v>0</v>
      </c>
      <c r="M13" s="38">
        <v>1</v>
      </c>
      <c r="N13" s="38">
        <v>0</v>
      </c>
      <c r="O13" s="38">
        <v>9</v>
      </c>
      <c r="P13" s="38">
        <v>4</v>
      </c>
      <c r="Q13" s="38">
        <v>0</v>
      </c>
      <c r="R13" s="38">
        <v>6</v>
      </c>
      <c r="S13" s="39">
        <v>11</v>
      </c>
      <c r="T13" s="28">
        <f t="shared" si="4"/>
        <v>42</v>
      </c>
      <c r="U13" s="34">
        <v>6</v>
      </c>
      <c r="V13" s="40">
        <v>0</v>
      </c>
      <c r="W13" s="41">
        <v>0</v>
      </c>
      <c r="X13" s="41">
        <v>0</v>
      </c>
      <c r="Y13" s="41">
        <v>0</v>
      </c>
      <c r="Z13" s="41">
        <v>5</v>
      </c>
      <c r="AA13" s="42">
        <v>6</v>
      </c>
      <c r="AB13" s="42">
        <v>4</v>
      </c>
      <c r="AC13" s="42">
        <v>20</v>
      </c>
      <c r="AD13" s="29">
        <f aca="true" t="shared" si="5" ref="AD13:AD42">SUM(U13:AC13)</f>
        <v>41</v>
      </c>
      <c r="AE13" s="43">
        <v>13</v>
      </c>
      <c r="AF13" s="43">
        <v>71</v>
      </c>
      <c r="AG13" s="41">
        <v>24</v>
      </c>
      <c r="AH13" s="41">
        <v>0</v>
      </c>
      <c r="AI13" s="41">
        <v>13</v>
      </c>
      <c r="AJ13" s="42">
        <v>0</v>
      </c>
      <c r="AK13" s="42">
        <v>0</v>
      </c>
      <c r="AL13" s="42">
        <v>2</v>
      </c>
      <c r="AM13" s="41">
        <v>0</v>
      </c>
      <c r="AN13" s="41">
        <v>0</v>
      </c>
      <c r="AO13" s="30">
        <f t="shared" si="2"/>
        <v>123</v>
      </c>
      <c r="AP13" s="43">
        <v>3</v>
      </c>
      <c r="AQ13" s="43">
        <v>4</v>
      </c>
      <c r="AR13" s="41">
        <v>0</v>
      </c>
      <c r="AS13" s="41">
        <v>3</v>
      </c>
      <c r="AT13" s="41">
        <v>4</v>
      </c>
      <c r="AU13" s="42">
        <v>1</v>
      </c>
      <c r="AV13" s="42">
        <v>2</v>
      </c>
      <c r="AW13" s="41">
        <v>12</v>
      </c>
      <c r="AX13" s="41">
        <v>2</v>
      </c>
      <c r="AY13" s="41">
        <v>0</v>
      </c>
      <c r="AZ13" s="41">
        <v>1</v>
      </c>
      <c r="BA13" s="41">
        <v>4</v>
      </c>
      <c r="BB13" s="41">
        <v>2</v>
      </c>
      <c r="BC13" s="44">
        <v>48</v>
      </c>
      <c r="BD13" s="31">
        <f t="shared" si="3"/>
        <v>86</v>
      </c>
      <c r="BE13" s="32">
        <f t="shared" si="1"/>
        <v>323</v>
      </c>
      <c r="BF13" s="3"/>
    </row>
    <row r="14" spans="1:58" ht="15.75" thickBot="1">
      <c r="A14" s="45" t="s">
        <v>69</v>
      </c>
      <c r="B14" s="34">
        <v>25</v>
      </c>
      <c r="C14" s="35">
        <v>10</v>
      </c>
      <c r="D14" s="35">
        <v>10</v>
      </c>
      <c r="E14" s="35">
        <v>36</v>
      </c>
      <c r="F14" s="36">
        <v>13</v>
      </c>
      <c r="G14" s="27">
        <f t="shared" si="0"/>
        <v>94</v>
      </c>
      <c r="H14" s="37">
        <v>10</v>
      </c>
      <c r="I14" s="38">
        <v>16</v>
      </c>
      <c r="J14" s="38">
        <v>3</v>
      </c>
      <c r="K14" s="38">
        <v>1</v>
      </c>
      <c r="L14" s="38">
        <v>24</v>
      </c>
      <c r="M14" s="38">
        <v>6</v>
      </c>
      <c r="N14" s="38">
        <v>12</v>
      </c>
      <c r="O14" s="38">
        <v>8</v>
      </c>
      <c r="P14" s="38">
        <v>6</v>
      </c>
      <c r="Q14" s="38">
        <v>17</v>
      </c>
      <c r="R14" s="38">
        <v>2</v>
      </c>
      <c r="S14" s="39">
        <v>3</v>
      </c>
      <c r="T14" s="28">
        <f t="shared" si="4"/>
        <v>108</v>
      </c>
      <c r="U14" s="34">
        <v>4</v>
      </c>
      <c r="V14" s="40">
        <v>1</v>
      </c>
      <c r="W14" s="41">
        <v>3</v>
      </c>
      <c r="X14" s="41">
        <v>0</v>
      </c>
      <c r="Y14" s="41">
        <v>7</v>
      </c>
      <c r="Z14" s="41">
        <v>10</v>
      </c>
      <c r="AA14" s="42">
        <v>6</v>
      </c>
      <c r="AB14" s="42">
        <v>0</v>
      </c>
      <c r="AC14" s="42">
        <v>35</v>
      </c>
      <c r="AD14" s="29">
        <f t="shared" si="5"/>
        <v>66</v>
      </c>
      <c r="AE14" s="43">
        <v>13</v>
      </c>
      <c r="AF14" s="43">
        <v>15</v>
      </c>
      <c r="AG14" s="41">
        <v>8</v>
      </c>
      <c r="AH14" s="41">
        <v>5</v>
      </c>
      <c r="AI14" s="41">
        <v>15</v>
      </c>
      <c r="AJ14" s="42">
        <v>29</v>
      </c>
      <c r="AK14" s="42">
        <v>31</v>
      </c>
      <c r="AL14" s="42">
        <v>6</v>
      </c>
      <c r="AM14" s="41">
        <v>6</v>
      </c>
      <c r="AN14" s="41">
        <v>6</v>
      </c>
      <c r="AO14" s="30">
        <f t="shared" si="2"/>
        <v>134</v>
      </c>
      <c r="AP14" s="43">
        <v>9</v>
      </c>
      <c r="AQ14" s="43">
        <v>15</v>
      </c>
      <c r="AR14" s="41">
        <v>0</v>
      </c>
      <c r="AS14" s="41">
        <v>11</v>
      </c>
      <c r="AT14" s="41">
        <v>16</v>
      </c>
      <c r="AU14" s="42">
        <v>11</v>
      </c>
      <c r="AV14" s="42">
        <v>17</v>
      </c>
      <c r="AW14" s="41">
        <v>33</v>
      </c>
      <c r="AX14" s="41">
        <v>5</v>
      </c>
      <c r="AY14" s="41">
        <v>0</v>
      </c>
      <c r="AZ14" s="41">
        <v>2</v>
      </c>
      <c r="BA14" s="41">
        <v>61</v>
      </c>
      <c r="BB14" s="41">
        <v>27</v>
      </c>
      <c r="BC14" s="44">
        <v>129</v>
      </c>
      <c r="BD14" s="31">
        <f t="shared" si="3"/>
        <v>336</v>
      </c>
      <c r="BE14" s="32">
        <f t="shared" si="1"/>
        <v>738</v>
      </c>
      <c r="BF14" s="3"/>
    </row>
    <row r="15" spans="1:58" ht="15.75" thickBot="1">
      <c r="A15" s="46" t="s">
        <v>70</v>
      </c>
      <c r="B15" s="34">
        <v>107</v>
      </c>
      <c r="C15" s="35">
        <v>43</v>
      </c>
      <c r="D15" s="35">
        <v>72</v>
      </c>
      <c r="E15" s="35">
        <v>164</v>
      </c>
      <c r="F15" s="36">
        <v>131</v>
      </c>
      <c r="G15" s="47">
        <f t="shared" si="0"/>
        <v>517</v>
      </c>
      <c r="H15" s="48">
        <v>68</v>
      </c>
      <c r="I15" s="49">
        <v>54</v>
      </c>
      <c r="J15" s="49">
        <v>49</v>
      </c>
      <c r="K15" s="38">
        <v>0</v>
      </c>
      <c r="L15" s="49">
        <v>55</v>
      </c>
      <c r="M15" s="49">
        <v>48</v>
      </c>
      <c r="N15" s="49">
        <v>33</v>
      </c>
      <c r="O15" s="49">
        <v>56</v>
      </c>
      <c r="P15" s="49">
        <v>21</v>
      </c>
      <c r="Q15" s="49">
        <v>58</v>
      </c>
      <c r="R15" s="49">
        <v>47</v>
      </c>
      <c r="S15" s="50">
        <v>20</v>
      </c>
      <c r="T15" s="28">
        <f t="shared" si="4"/>
        <v>509</v>
      </c>
      <c r="U15" s="34">
        <v>40</v>
      </c>
      <c r="V15" s="40">
        <v>3</v>
      </c>
      <c r="W15" s="41">
        <v>28</v>
      </c>
      <c r="X15" s="41">
        <v>7</v>
      </c>
      <c r="Y15" s="41">
        <v>13</v>
      </c>
      <c r="Z15" s="41">
        <v>14</v>
      </c>
      <c r="AA15" s="42">
        <v>84</v>
      </c>
      <c r="AB15" s="42">
        <v>18</v>
      </c>
      <c r="AC15" s="42">
        <v>105</v>
      </c>
      <c r="AD15" s="29">
        <f t="shared" si="5"/>
        <v>312</v>
      </c>
      <c r="AE15" s="43">
        <v>52</v>
      </c>
      <c r="AF15" s="43">
        <v>119</v>
      </c>
      <c r="AG15" s="41">
        <v>148</v>
      </c>
      <c r="AH15" s="41">
        <v>29</v>
      </c>
      <c r="AI15" s="41">
        <v>9</v>
      </c>
      <c r="AJ15" s="42">
        <v>55</v>
      </c>
      <c r="AK15" s="42">
        <v>125</v>
      </c>
      <c r="AL15" s="42">
        <v>49</v>
      </c>
      <c r="AM15" s="41">
        <v>87</v>
      </c>
      <c r="AN15" s="41">
        <v>18</v>
      </c>
      <c r="AO15" s="30">
        <f t="shared" si="2"/>
        <v>691</v>
      </c>
      <c r="AP15" s="43">
        <v>51</v>
      </c>
      <c r="AQ15" s="43">
        <v>126</v>
      </c>
      <c r="AR15" s="41">
        <v>25</v>
      </c>
      <c r="AS15" s="41">
        <v>58</v>
      </c>
      <c r="AT15" s="41">
        <v>38</v>
      </c>
      <c r="AU15" s="42">
        <v>68</v>
      </c>
      <c r="AV15" s="42">
        <v>47</v>
      </c>
      <c r="AW15" s="41">
        <v>50</v>
      </c>
      <c r="AX15" s="41">
        <v>21</v>
      </c>
      <c r="AY15" s="41">
        <v>0</v>
      </c>
      <c r="AZ15" s="41">
        <v>16</v>
      </c>
      <c r="BA15" s="41">
        <v>35</v>
      </c>
      <c r="BB15" s="41">
        <v>93</v>
      </c>
      <c r="BC15" s="44">
        <v>163</v>
      </c>
      <c r="BD15" s="31">
        <f t="shared" si="3"/>
        <v>791</v>
      </c>
      <c r="BE15" s="32">
        <f t="shared" si="1"/>
        <v>2820</v>
      </c>
      <c r="BF15" s="3"/>
    </row>
    <row r="16" spans="1:58" ht="15.75" thickBot="1">
      <c r="A16" s="46" t="s">
        <v>71</v>
      </c>
      <c r="B16" s="34">
        <v>8</v>
      </c>
      <c r="C16" s="35">
        <v>0</v>
      </c>
      <c r="D16" s="35">
        <v>1</v>
      </c>
      <c r="E16" s="35">
        <v>0</v>
      </c>
      <c r="F16" s="36">
        <v>0</v>
      </c>
      <c r="G16" s="27">
        <f t="shared" si="0"/>
        <v>9</v>
      </c>
      <c r="H16" s="37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9</v>
      </c>
      <c r="S16" s="39">
        <v>0</v>
      </c>
      <c r="T16" s="28">
        <f t="shared" si="4"/>
        <v>9</v>
      </c>
      <c r="U16" s="34">
        <v>0</v>
      </c>
      <c r="V16" s="40">
        <v>0</v>
      </c>
      <c r="W16" s="41">
        <v>0</v>
      </c>
      <c r="X16" s="41">
        <v>0</v>
      </c>
      <c r="Y16" s="41">
        <v>0</v>
      </c>
      <c r="Z16" s="41">
        <v>0</v>
      </c>
      <c r="AA16" s="42">
        <v>0</v>
      </c>
      <c r="AB16" s="42">
        <v>0</v>
      </c>
      <c r="AC16" s="42">
        <v>1</v>
      </c>
      <c r="AD16" s="29">
        <f t="shared" si="5"/>
        <v>1</v>
      </c>
      <c r="AE16" s="43">
        <v>0</v>
      </c>
      <c r="AF16" s="43">
        <v>0</v>
      </c>
      <c r="AG16" s="41">
        <v>0</v>
      </c>
      <c r="AH16" s="41">
        <v>0</v>
      </c>
      <c r="AI16" s="41">
        <v>1</v>
      </c>
      <c r="AJ16" s="42">
        <v>0</v>
      </c>
      <c r="AK16" s="42">
        <v>0</v>
      </c>
      <c r="AL16" s="42">
        <v>0</v>
      </c>
      <c r="AM16" s="41">
        <v>1</v>
      </c>
      <c r="AN16" s="41">
        <v>3</v>
      </c>
      <c r="AO16" s="30">
        <f t="shared" si="2"/>
        <v>5</v>
      </c>
      <c r="AP16" s="43">
        <v>8</v>
      </c>
      <c r="AQ16" s="43">
        <v>0</v>
      </c>
      <c r="AR16" s="41">
        <v>0</v>
      </c>
      <c r="AS16" s="41">
        <v>0</v>
      </c>
      <c r="AT16" s="41">
        <v>0</v>
      </c>
      <c r="AU16" s="42">
        <v>6</v>
      </c>
      <c r="AV16" s="42">
        <v>0</v>
      </c>
      <c r="AW16" s="41">
        <v>2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4">
        <v>0</v>
      </c>
      <c r="BD16" s="31">
        <f t="shared" si="3"/>
        <v>16</v>
      </c>
      <c r="BE16" s="32">
        <f t="shared" si="1"/>
        <v>40</v>
      </c>
      <c r="BF16" s="3"/>
    </row>
    <row r="17" spans="1:58" ht="15.75" thickBot="1">
      <c r="A17" s="46" t="s">
        <v>72</v>
      </c>
      <c r="B17" s="34">
        <v>21</v>
      </c>
      <c r="C17" s="35">
        <v>28</v>
      </c>
      <c r="D17" s="35">
        <v>13</v>
      </c>
      <c r="E17" s="35">
        <v>40</v>
      </c>
      <c r="F17" s="36">
        <v>41</v>
      </c>
      <c r="G17" s="27">
        <f t="shared" si="0"/>
        <v>143</v>
      </c>
      <c r="H17" s="37">
        <v>13</v>
      </c>
      <c r="I17" s="38">
        <v>21</v>
      </c>
      <c r="J17" s="38">
        <v>10</v>
      </c>
      <c r="K17" s="38">
        <v>0</v>
      </c>
      <c r="L17" s="38">
        <v>13</v>
      </c>
      <c r="M17" s="38">
        <v>7</v>
      </c>
      <c r="N17" s="38">
        <v>21</v>
      </c>
      <c r="O17" s="38">
        <v>11</v>
      </c>
      <c r="P17" s="38">
        <v>8</v>
      </c>
      <c r="Q17" s="38">
        <v>22</v>
      </c>
      <c r="R17" s="38">
        <v>12</v>
      </c>
      <c r="S17" s="39">
        <v>7</v>
      </c>
      <c r="T17" s="28">
        <f t="shared" si="4"/>
        <v>145</v>
      </c>
      <c r="U17" s="34">
        <v>2</v>
      </c>
      <c r="V17" s="40">
        <v>0</v>
      </c>
      <c r="W17" s="41">
        <v>4</v>
      </c>
      <c r="X17" s="41">
        <v>1</v>
      </c>
      <c r="Y17" s="41">
        <v>13</v>
      </c>
      <c r="Z17" s="41">
        <v>5</v>
      </c>
      <c r="AA17" s="42">
        <v>12</v>
      </c>
      <c r="AB17" s="42">
        <v>23</v>
      </c>
      <c r="AC17" s="42">
        <v>26</v>
      </c>
      <c r="AD17" s="29">
        <f t="shared" si="5"/>
        <v>86</v>
      </c>
      <c r="AE17" s="43">
        <v>29</v>
      </c>
      <c r="AF17" s="43">
        <v>30</v>
      </c>
      <c r="AG17" s="41">
        <v>15</v>
      </c>
      <c r="AH17" s="41">
        <v>1</v>
      </c>
      <c r="AI17" s="41">
        <v>11</v>
      </c>
      <c r="AJ17" s="42">
        <v>6</v>
      </c>
      <c r="AK17" s="42">
        <v>37</v>
      </c>
      <c r="AL17" s="42">
        <v>27</v>
      </c>
      <c r="AM17" s="41">
        <v>5</v>
      </c>
      <c r="AN17" s="41">
        <v>8</v>
      </c>
      <c r="AO17" s="30">
        <f t="shared" si="2"/>
        <v>169</v>
      </c>
      <c r="AP17" s="43">
        <v>17</v>
      </c>
      <c r="AQ17" s="43">
        <v>27</v>
      </c>
      <c r="AR17" s="41">
        <v>0</v>
      </c>
      <c r="AS17" s="41">
        <v>11</v>
      </c>
      <c r="AT17" s="41">
        <v>14</v>
      </c>
      <c r="AU17" s="42">
        <v>9</v>
      </c>
      <c r="AV17" s="42">
        <v>13</v>
      </c>
      <c r="AW17" s="41">
        <v>25</v>
      </c>
      <c r="AX17" s="41">
        <v>1</v>
      </c>
      <c r="AY17" s="41">
        <v>0</v>
      </c>
      <c r="AZ17" s="41">
        <v>1</v>
      </c>
      <c r="BA17" s="41">
        <v>3</v>
      </c>
      <c r="BB17" s="41">
        <v>13</v>
      </c>
      <c r="BC17" s="44">
        <v>22</v>
      </c>
      <c r="BD17" s="31">
        <f t="shared" si="3"/>
        <v>156</v>
      </c>
      <c r="BE17" s="32">
        <f t="shared" si="1"/>
        <v>699</v>
      </c>
      <c r="BF17" s="3"/>
    </row>
    <row r="18" spans="1:58" ht="15.75" thickBot="1">
      <c r="A18" s="46" t="s">
        <v>73</v>
      </c>
      <c r="B18" s="34">
        <v>128</v>
      </c>
      <c r="C18" s="35">
        <v>44</v>
      </c>
      <c r="D18" s="35">
        <v>81</v>
      </c>
      <c r="E18" s="35">
        <v>120</v>
      </c>
      <c r="F18" s="36">
        <v>124</v>
      </c>
      <c r="G18" s="27">
        <f t="shared" si="0"/>
        <v>497</v>
      </c>
      <c r="H18" s="37">
        <v>70</v>
      </c>
      <c r="I18" s="38">
        <v>29</v>
      </c>
      <c r="J18" s="38">
        <v>68</v>
      </c>
      <c r="K18" s="38">
        <v>0</v>
      </c>
      <c r="L18" s="38">
        <v>52</v>
      </c>
      <c r="M18" s="38">
        <v>42</v>
      </c>
      <c r="N18" s="38">
        <v>18</v>
      </c>
      <c r="O18" s="38">
        <v>80</v>
      </c>
      <c r="P18" s="38">
        <v>61</v>
      </c>
      <c r="Q18" s="38">
        <v>121</v>
      </c>
      <c r="R18" s="38">
        <v>35</v>
      </c>
      <c r="S18" s="39">
        <v>54</v>
      </c>
      <c r="T18" s="28">
        <f t="shared" si="4"/>
        <v>630</v>
      </c>
      <c r="U18" s="34">
        <v>42</v>
      </c>
      <c r="V18" s="40">
        <v>6</v>
      </c>
      <c r="W18" s="41">
        <v>27</v>
      </c>
      <c r="X18" s="41">
        <v>9</v>
      </c>
      <c r="Y18" s="41">
        <v>21</v>
      </c>
      <c r="Z18" s="41">
        <v>42</v>
      </c>
      <c r="AA18" s="42">
        <v>54</v>
      </c>
      <c r="AB18" s="42">
        <v>33</v>
      </c>
      <c r="AC18" s="42">
        <v>205</v>
      </c>
      <c r="AD18" s="29">
        <f t="shared" si="5"/>
        <v>439</v>
      </c>
      <c r="AE18" s="43">
        <v>73</v>
      </c>
      <c r="AF18" s="43">
        <v>223</v>
      </c>
      <c r="AG18" s="41">
        <v>271</v>
      </c>
      <c r="AH18" s="41">
        <v>24</v>
      </c>
      <c r="AI18" s="41">
        <v>64</v>
      </c>
      <c r="AJ18" s="42">
        <v>35</v>
      </c>
      <c r="AK18" s="42">
        <v>132</v>
      </c>
      <c r="AL18" s="42">
        <v>62</v>
      </c>
      <c r="AM18" s="41">
        <v>42</v>
      </c>
      <c r="AN18" s="41">
        <v>14</v>
      </c>
      <c r="AO18" s="30">
        <f t="shared" si="2"/>
        <v>940</v>
      </c>
      <c r="AP18" s="43">
        <v>75</v>
      </c>
      <c r="AQ18" s="43">
        <v>30</v>
      </c>
      <c r="AR18" s="41">
        <v>18</v>
      </c>
      <c r="AS18" s="41">
        <v>85</v>
      </c>
      <c r="AT18" s="41">
        <v>32</v>
      </c>
      <c r="AU18" s="42">
        <v>91</v>
      </c>
      <c r="AV18" s="42">
        <v>81</v>
      </c>
      <c r="AW18" s="41">
        <v>67</v>
      </c>
      <c r="AX18" s="41">
        <v>25</v>
      </c>
      <c r="AY18" s="41">
        <v>0</v>
      </c>
      <c r="AZ18" s="41">
        <v>19</v>
      </c>
      <c r="BA18" s="41">
        <v>119</v>
      </c>
      <c r="BB18" s="41">
        <v>76</v>
      </c>
      <c r="BC18" s="44">
        <v>172</v>
      </c>
      <c r="BD18" s="31">
        <f t="shared" si="3"/>
        <v>890</v>
      </c>
      <c r="BE18" s="32">
        <f t="shared" si="1"/>
        <v>3396</v>
      </c>
      <c r="BF18" s="3"/>
    </row>
    <row r="19" spans="1:58" ht="15.75" thickBot="1">
      <c r="A19" s="46" t="s">
        <v>74</v>
      </c>
      <c r="B19" s="34">
        <v>0</v>
      </c>
      <c r="C19" s="35">
        <v>0</v>
      </c>
      <c r="D19" s="35">
        <v>4</v>
      </c>
      <c r="E19" s="35">
        <v>0</v>
      </c>
      <c r="F19" s="36">
        <v>0</v>
      </c>
      <c r="G19" s="27">
        <f t="shared" si="0"/>
        <v>4</v>
      </c>
      <c r="H19" s="37">
        <v>0</v>
      </c>
      <c r="I19" s="38">
        <v>1</v>
      </c>
      <c r="J19" s="38">
        <v>0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8">
        <v>1</v>
      </c>
      <c r="Q19" s="38">
        <v>0</v>
      </c>
      <c r="R19" s="38">
        <v>5</v>
      </c>
      <c r="S19" s="39">
        <v>0</v>
      </c>
      <c r="T19" s="28">
        <f t="shared" si="4"/>
        <v>8</v>
      </c>
      <c r="U19" s="34">
        <v>1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2">
        <v>3</v>
      </c>
      <c r="AB19" s="42">
        <v>1</v>
      </c>
      <c r="AC19" s="42">
        <v>4</v>
      </c>
      <c r="AD19" s="29">
        <f t="shared" si="5"/>
        <v>9</v>
      </c>
      <c r="AE19" s="43">
        <v>1</v>
      </c>
      <c r="AF19" s="43">
        <v>5</v>
      </c>
      <c r="AG19" s="41">
        <v>1</v>
      </c>
      <c r="AH19" s="41">
        <v>0</v>
      </c>
      <c r="AI19" s="41">
        <v>1</v>
      </c>
      <c r="AJ19" s="42">
        <v>0</v>
      </c>
      <c r="AK19" s="42">
        <v>0</v>
      </c>
      <c r="AL19" s="42">
        <v>0</v>
      </c>
      <c r="AM19" s="41">
        <v>2</v>
      </c>
      <c r="AN19" s="41">
        <v>0</v>
      </c>
      <c r="AO19" s="30">
        <f t="shared" si="2"/>
        <v>10</v>
      </c>
      <c r="AP19" s="43">
        <v>1</v>
      </c>
      <c r="AQ19" s="43">
        <v>0</v>
      </c>
      <c r="AR19" s="41">
        <v>0</v>
      </c>
      <c r="AS19" s="41">
        <v>0</v>
      </c>
      <c r="AT19" s="41">
        <v>0</v>
      </c>
      <c r="AU19" s="42">
        <v>0</v>
      </c>
      <c r="AV19" s="42">
        <v>1</v>
      </c>
      <c r="AW19" s="41">
        <v>1</v>
      </c>
      <c r="AX19" s="41">
        <v>0</v>
      </c>
      <c r="AY19" s="41">
        <v>1</v>
      </c>
      <c r="AZ19" s="41">
        <v>0</v>
      </c>
      <c r="BA19" s="41">
        <v>1</v>
      </c>
      <c r="BB19" s="41">
        <v>0</v>
      </c>
      <c r="BC19" s="44">
        <v>0</v>
      </c>
      <c r="BD19" s="31">
        <f t="shared" si="3"/>
        <v>5</v>
      </c>
      <c r="BE19" s="32">
        <f t="shared" si="1"/>
        <v>36</v>
      </c>
      <c r="BF19" s="3"/>
    </row>
    <row r="20" spans="1:58" ht="15.75" thickBot="1">
      <c r="A20" s="46" t="s">
        <v>75</v>
      </c>
      <c r="B20" s="34">
        <v>6</v>
      </c>
      <c r="C20" s="35">
        <v>5</v>
      </c>
      <c r="D20" s="35">
        <v>5</v>
      </c>
      <c r="E20" s="35">
        <v>0</v>
      </c>
      <c r="F20" s="36">
        <v>13</v>
      </c>
      <c r="G20" s="27">
        <f t="shared" si="0"/>
        <v>29</v>
      </c>
      <c r="H20" s="37">
        <v>1</v>
      </c>
      <c r="I20" s="38">
        <v>5</v>
      </c>
      <c r="J20" s="38">
        <v>1</v>
      </c>
      <c r="K20" s="38">
        <v>0</v>
      </c>
      <c r="L20" s="38">
        <v>3</v>
      </c>
      <c r="M20" s="38">
        <v>8</v>
      </c>
      <c r="N20" s="38">
        <v>7</v>
      </c>
      <c r="O20" s="38">
        <v>9</v>
      </c>
      <c r="P20" s="38">
        <v>1</v>
      </c>
      <c r="Q20" s="38">
        <v>3</v>
      </c>
      <c r="R20" s="38">
        <v>13</v>
      </c>
      <c r="S20" s="39">
        <v>3</v>
      </c>
      <c r="T20" s="28">
        <f t="shared" si="4"/>
        <v>54</v>
      </c>
      <c r="U20" s="34">
        <v>7</v>
      </c>
      <c r="V20" s="40">
        <v>2</v>
      </c>
      <c r="W20" s="41">
        <v>2</v>
      </c>
      <c r="X20" s="41">
        <v>0</v>
      </c>
      <c r="Y20" s="41">
        <v>0</v>
      </c>
      <c r="Z20" s="41">
        <v>4</v>
      </c>
      <c r="AA20" s="42">
        <v>2</v>
      </c>
      <c r="AB20" s="42">
        <v>4</v>
      </c>
      <c r="AC20" s="42">
        <v>11</v>
      </c>
      <c r="AD20" s="29">
        <f t="shared" si="5"/>
        <v>32</v>
      </c>
      <c r="AE20" s="43">
        <v>0</v>
      </c>
      <c r="AF20" s="43">
        <v>8</v>
      </c>
      <c r="AG20" s="41">
        <v>12</v>
      </c>
      <c r="AH20" s="41">
        <v>4</v>
      </c>
      <c r="AI20" s="41">
        <v>2</v>
      </c>
      <c r="AJ20" s="42">
        <v>3</v>
      </c>
      <c r="AK20" s="42">
        <v>5</v>
      </c>
      <c r="AL20" s="42">
        <v>9</v>
      </c>
      <c r="AM20" s="41">
        <v>3</v>
      </c>
      <c r="AN20" s="41">
        <v>0</v>
      </c>
      <c r="AO20" s="30">
        <f t="shared" si="2"/>
        <v>46</v>
      </c>
      <c r="AP20" s="43">
        <v>0</v>
      </c>
      <c r="AQ20" s="43">
        <v>10</v>
      </c>
      <c r="AR20" s="41">
        <v>3</v>
      </c>
      <c r="AS20" s="41">
        <v>5</v>
      </c>
      <c r="AT20" s="41">
        <v>0</v>
      </c>
      <c r="AU20" s="42">
        <v>7</v>
      </c>
      <c r="AV20" s="42">
        <v>2</v>
      </c>
      <c r="AW20" s="41">
        <v>5</v>
      </c>
      <c r="AX20" s="41">
        <v>5</v>
      </c>
      <c r="AY20" s="41">
        <v>0</v>
      </c>
      <c r="AZ20" s="41">
        <v>1</v>
      </c>
      <c r="BA20" s="41">
        <v>3</v>
      </c>
      <c r="BB20" s="41">
        <v>5</v>
      </c>
      <c r="BC20" s="44">
        <v>1</v>
      </c>
      <c r="BD20" s="31">
        <f t="shared" si="3"/>
        <v>47</v>
      </c>
      <c r="BE20" s="32">
        <f t="shared" si="1"/>
        <v>208</v>
      </c>
      <c r="BF20" s="3"/>
    </row>
    <row r="21" spans="1:58" ht="15.75" thickBot="1">
      <c r="A21" s="46" t="s">
        <v>76</v>
      </c>
      <c r="B21" s="34">
        <v>0</v>
      </c>
      <c r="C21" s="35">
        <v>0</v>
      </c>
      <c r="D21" s="35">
        <v>0</v>
      </c>
      <c r="E21" s="35">
        <v>0</v>
      </c>
      <c r="F21" s="36">
        <v>0</v>
      </c>
      <c r="G21" s="27">
        <f t="shared" si="0"/>
        <v>0</v>
      </c>
      <c r="H21" s="37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9">
        <v>0</v>
      </c>
      <c r="T21" s="28">
        <f t="shared" si="4"/>
        <v>0</v>
      </c>
      <c r="U21" s="34">
        <v>0</v>
      </c>
      <c r="V21" s="40">
        <v>0</v>
      </c>
      <c r="W21" s="41">
        <v>0</v>
      </c>
      <c r="X21" s="41">
        <v>0</v>
      </c>
      <c r="Y21" s="41">
        <v>0</v>
      </c>
      <c r="Z21" s="41">
        <v>0</v>
      </c>
      <c r="AA21" s="42">
        <v>0</v>
      </c>
      <c r="AB21" s="42">
        <v>0</v>
      </c>
      <c r="AC21" s="42">
        <v>0</v>
      </c>
      <c r="AD21" s="29">
        <f t="shared" si="5"/>
        <v>0</v>
      </c>
      <c r="AE21" s="43">
        <v>0</v>
      </c>
      <c r="AF21" s="43">
        <v>1</v>
      </c>
      <c r="AG21" s="41">
        <v>0</v>
      </c>
      <c r="AH21" s="41">
        <v>0</v>
      </c>
      <c r="AI21" s="41">
        <v>0</v>
      </c>
      <c r="AJ21" s="42">
        <v>0</v>
      </c>
      <c r="AK21" s="42">
        <v>0</v>
      </c>
      <c r="AL21" s="42">
        <v>0</v>
      </c>
      <c r="AM21" s="41">
        <v>0</v>
      </c>
      <c r="AN21" s="41">
        <v>0</v>
      </c>
      <c r="AO21" s="30">
        <f t="shared" si="2"/>
        <v>1</v>
      </c>
      <c r="AP21" s="43">
        <v>0</v>
      </c>
      <c r="AQ21" s="43">
        <v>0</v>
      </c>
      <c r="AR21" s="41">
        <v>0</v>
      </c>
      <c r="AS21" s="41">
        <v>0</v>
      </c>
      <c r="AT21" s="41">
        <v>0</v>
      </c>
      <c r="AU21" s="42">
        <v>0</v>
      </c>
      <c r="AV21" s="42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4">
        <v>3</v>
      </c>
      <c r="BD21" s="31">
        <f t="shared" si="3"/>
        <v>3</v>
      </c>
      <c r="BE21" s="32">
        <f t="shared" si="1"/>
        <v>4</v>
      </c>
      <c r="BF21" s="3"/>
    </row>
    <row r="22" spans="1:58" ht="15.75" thickBot="1">
      <c r="A22" s="46" t="s">
        <v>77</v>
      </c>
      <c r="B22" s="34">
        <v>0</v>
      </c>
      <c r="C22" s="35">
        <v>0</v>
      </c>
      <c r="D22" s="35">
        <v>0</v>
      </c>
      <c r="E22" s="35">
        <v>0</v>
      </c>
      <c r="F22" s="36">
        <v>0</v>
      </c>
      <c r="G22" s="27">
        <f t="shared" si="0"/>
        <v>0</v>
      </c>
      <c r="H22" s="37">
        <v>0</v>
      </c>
      <c r="I22" s="38">
        <v>1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9">
        <v>0</v>
      </c>
      <c r="T22" s="28">
        <f t="shared" si="4"/>
        <v>1</v>
      </c>
      <c r="U22" s="34">
        <v>0</v>
      </c>
      <c r="V22" s="40">
        <v>0</v>
      </c>
      <c r="W22" s="41">
        <v>0</v>
      </c>
      <c r="X22" s="41">
        <v>0</v>
      </c>
      <c r="Y22" s="41">
        <v>0</v>
      </c>
      <c r="Z22" s="41">
        <v>0</v>
      </c>
      <c r="AA22" s="42">
        <v>0</v>
      </c>
      <c r="AB22" s="42">
        <v>0</v>
      </c>
      <c r="AC22" s="42">
        <v>0</v>
      </c>
      <c r="AD22" s="29">
        <f t="shared" si="5"/>
        <v>0</v>
      </c>
      <c r="AE22" s="43">
        <v>0</v>
      </c>
      <c r="AF22" s="43">
        <v>3</v>
      </c>
      <c r="AG22" s="41">
        <v>0</v>
      </c>
      <c r="AH22" s="41">
        <v>6</v>
      </c>
      <c r="AI22" s="41">
        <v>0</v>
      </c>
      <c r="AJ22" s="42">
        <v>0</v>
      </c>
      <c r="AK22" s="42">
        <v>0</v>
      </c>
      <c r="AL22" s="42">
        <v>0</v>
      </c>
      <c r="AM22" s="41">
        <v>0</v>
      </c>
      <c r="AN22" s="41">
        <v>0</v>
      </c>
      <c r="AO22" s="30">
        <f t="shared" si="2"/>
        <v>9</v>
      </c>
      <c r="AP22" s="43">
        <v>0</v>
      </c>
      <c r="AQ22" s="43">
        <v>0</v>
      </c>
      <c r="AR22" s="41">
        <v>31</v>
      </c>
      <c r="AS22" s="41">
        <v>0</v>
      </c>
      <c r="AT22" s="41">
        <v>0</v>
      </c>
      <c r="AU22" s="42">
        <v>0</v>
      </c>
      <c r="AV22" s="42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4">
        <v>0</v>
      </c>
      <c r="BD22" s="31">
        <f t="shared" si="3"/>
        <v>31</v>
      </c>
      <c r="BE22" s="32">
        <f t="shared" si="1"/>
        <v>41</v>
      </c>
      <c r="BF22" s="3"/>
    </row>
    <row r="23" spans="1:58" ht="15.75" thickBot="1">
      <c r="A23" s="46" t="s">
        <v>78</v>
      </c>
      <c r="B23" s="34">
        <v>0</v>
      </c>
      <c r="C23" s="35">
        <v>0</v>
      </c>
      <c r="D23" s="35">
        <v>1</v>
      </c>
      <c r="E23" s="35">
        <v>0</v>
      </c>
      <c r="F23" s="36">
        <v>0</v>
      </c>
      <c r="G23" s="27">
        <f t="shared" si="0"/>
        <v>1</v>
      </c>
      <c r="H23" s="37">
        <v>0</v>
      </c>
      <c r="I23" s="38">
        <v>2</v>
      </c>
      <c r="J23" s="38">
        <v>4</v>
      </c>
      <c r="K23" s="38">
        <v>0</v>
      </c>
      <c r="L23" s="38">
        <v>6</v>
      </c>
      <c r="M23" s="38">
        <v>0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9">
        <v>1</v>
      </c>
      <c r="T23" s="28">
        <f t="shared" si="4"/>
        <v>15</v>
      </c>
      <c r="U23" s="34">
        <v>0</v>
      </c>
      <c r="V23" s="40">
        <v>0</v>
      </c>
      <c r="W23" s="41">
        <v>0</v>
      </c>
      <c r="X23" s="41">
        <v>0</v>
      </c>
      <c r="Y23" s="41">
        <v>0</v>
      </c>
      <c r="Z23" s="41">
        <v>0</v>
      </c>
      <c r="AA23" s="42">
        <v>0</v>
      </c>
      <c r="AB23" s="42">
        <v>0</v>
      </c>
      <c r="AC23" s="42">
        <v>1</v>
      </c>
      <c r="AD23" s="29">
        <f t="shared" si="5"/>
        <v>1</v>
      </c>
      <c r="AE23" s="43">
        <v>0</v>
      </c>
      <c r="AF23" s="43">
        <v>3</v>
      </c>
      <c r="AG23" s="41">
        <v>0</v>
      </c>
      <c r="AH23" s="41">
        <v>0</v>
      </c>
      <c r="AI23" s="41">
        <v>0</v>
      </c>
      <c r="AJ23" s="42">
        <v>0</v>
      </c>
      <c r="AK23" s="42">
        <v>0</v>
      </c>
      <c r="AL23" s="42">
        <v>2</v>
      </c>
      <c r="AM23" s="41">
        <v>0</v>
      </c>
      <c r="AN23" s="41">
        <v>1</v>
      </c>
      <c r="AO23" s="30">
        <f t="shared" si="2"/>
        <v>6</v>
      </c>
      <c r="AP23" s="43">
        <v>0</v>
      </c>
      <c r="AQ23" s="43">
        <v>1</v>
      </c>
      <c r="AR23" s="41">
        <v>1</v>
      </c>
      <c r="AS23" s="41">
        <v>1</v>
      </c>
      <c r="AT23" s="41">
        <v>0</v>
      </c>
      <c r="AU23" s="42">
        <v>0</v>
      </c>
      <c r="AV23" s="42">
        <v>1</v>
      </c>
      <c r="AW23" s="41">
        <v>5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4">
        <v>0</v>
      </c>
      <c r="BD23" s="31">
        <f t="shared" si="3"/>
        <v>11</v>
      </c>
      <c r="BE23" s="32">
        <f t="shared" si="1"/>
        <v>34</v>
      </c>
      <c r="BF23" s="3"/>
    </row>
    <row r="24" spans="1:58" ht="15.75" thickBot="1">
      <c r="A24" s="46" t="s">
        <v>79</v>
      </c>
      <c r="B24" s="34">
        <v>0</v>
      </c>
      <c r="C24" s="35">
        <v>0</v>
      </c>
      <c r="D24" s="35">
        <v>0</v>
      </c>
      <c r="E24" s="35">
        <v>0</v>
      </c>
      <c r="F24" s="36">
        <v>0</v>
      </c>
      <c r="G24" s="27">
        <f t="shared" si="0"/>
        <v>0</v>
      </c>
      <c r="H24" s="37">
        <v>0</v>
      </c>
      <c r="I24" s="38">
        <v>0</v>
      </c>
      <c r="J24" s="38">
        <v>0</v>
      </c>
      <c r="K24" s="38">
        <v>0</v>
      </c>
      <c r="L24" s="38">
        <v>2</v>
      </c>
      <c r="M24" s="38">
        <v>2</v>
      </c>
      <c r="N24" s="38">
        <v>0</v>
      </c>
      <c r="O24" s="38">
        <v>3</v>
      </c>
      <c r="P24" s="38">
        <v>0</v>
      </c>
      <c r="Q24" s="38">
        <v>3</v>
      </c>
      <c r="R24" s="38">
        <v>0</v>
      </c>
      <c r="S24" s="39">
        <v>1</v>
      </c>
      <c r="T24" s="28">
        <f t="shared" si="4"/>
        <v>11</v>
      </c>
      <c r="U24" s="34">
        <v>0</v>
      </c>
      <c r="V24" s="40">
        <v>0</v>
      </c>
      <c r="W24" s="41">
        <v>0</v>
      </c>
      <c r="X24" s="41">
        <v>0</v>
      </c>
      <c r="Y24" s="41">
        <v>0</v>
      </c>
      <c r="Z24" s="41">
        <v>0</v>
      </c>
      <c r="AA24" s="42">
        <v>0</v>
      </c>
      <c r="AB24" s="42">
        <v>0</v>
      </c>
      <c r="AC24" s="42">
        <v>0</v>
      </c>
      <c r="AD24" s="29">
        <f t="shared" si="5"/>
        <v>0</v>
      </c>
      <c r="AE24" s="43">
        <v>1</v>
      </c>
      <c r="AF24" s="43">
        <v>0</v>
      </c>
      <c r="AG24" s="41">
        <v>0</v>
      </c>
      <c r="AH24" s="41">
        <v>0</v>
      </c>
      <c r="AI24" s="41">
        <v>1</v>
      </c>
      <c r="AJ24" s="42">
        <v>0</v>
      </c>
      <c r="AK24" s="42">
        <v>0</v>
      </c>
      <c r="AL24" s="42">
        <v>4</v>
      </c>
      <c r="AM24" s="41">
        <v>0</v>
      </c>
      <c r="AN24" s="41">
        <v>0</v>
      </c>
      <c r="AO24" s="30">
        <f t="shared" si="2"/>
        <v>6</v>
      </c>
      <c r="AP24" s="43">
        <v>0</v>
      </c>
      <c r="AQ24" s="43">
        <v>15</v>
      </c>
      <c r="AR24" s="41">
        <v>0</v>
      </c>
      <c r="AS24" s="41">
        <v>0</v>
      </c>
      <c r="AT24" s="41">
        <v>0</v>
      </c>
      <c r="AU24" s="42">
        <v>0</v>
      </c>
      <c r="AV24" s="42">
        <v>0</v>
      </c>
      <c r="AW24" s="41">
        <v>3</v>
      </c>
      <c r="AX24" s="41">
        <v>3</v>
      </c>
      <c r="AY24" s="41">
        <v>0</v>
      </c>
      <c r="AZ24" s="41">
        <v>0</v>
      </c>
      <c r="BA24" s="41">
        <v>0</v>
      </c>
      <c r="BB24" s="41">
        <v>1</v>
      </c>
      <c r="BC24" s="44">
        <v>0</v>
      </c>
      <c r="BD24" s="31">
        <f t="shared" si="3"/>
        <v>22</v>
      </c>
      <c r="BE24" s="32">
        <f t="shared" si="1"/>
        <v>39</v>
      </c>
      <c r="BF24" s="3"/>
    </row>
    <row r="25" spans="1:58" ht="15.75" thickBot="1">
      <c r="A25" s="46" t="s">
        <v>80</v>
      </c>
      <c r="B25" s="34">
        <v>0</v>
      </c>
      <c r="C25" s="35">
        <v>0</v>
      </c>
      <c r="D25" s="35">
        <v>0</v>
      </c>
      <c r="E25" s="35">
        <v>0</v>
      </c>
      <c r="F25" s="36">
        <v>0</v>
      </c>
      <c r="G25" s="27">
        <f t="shared" si="0"/>
        <v>0</v>
      </c>
      <c r="H25" s="37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5</v>
      </c>
      <c r="O25" s="38">
        <v>0</v>
      </c>
      <c r="P25" s="38">
        <v>0</v>
      </c>
      <c r="Q25" s="38">
        <v>0</v>
      </c>
      <c r="R25" s="38">
        <v>0</v>
      </c>
      <c r="S25" s="39">
        <v>0</v>
      </c>
      <c r="T25" s="28">
        <f t="shared" si="4"/>
        <v>5</v>
      </c>
      <c r="U25" s="34">
        <v>0</v>
      </c>
      <c r="V25" s="40">
        <v>0</v>
      </c>
      <c r="W25" s="41">
        <v>0</v>
      </c>
      <c r="X25" s="41">
        <v>0</v>
      </c>
      <c r="Y25" s="41">
        <v>0</v>
      </c>
      <c r="Z25" s="41">
        <v>0</v>
      </c>
      <c r="AA25" s="42">
        <v>0</v>
      </c>
      <c r="AB25" s="42">
        <v>0</v>
      </c>
      <c r="AC25" s="42">
        <v>0</v>
      </c>
      <c r="AD25" s="29">
        <f t="shared" si="5"/>
        <v>0</v>
      </c>
      <c r="AE25" s="43">
        <v>0</v>
      </c>
      <c r="AF25" s="43">
        <v>3</v>
      </c>
      <c r="AG25" s="41">
        <v>0</v>
      </c>
      <c r="AH25" s="41">
        <v>0</v>
      </c>
      <c r="AI25" s="41">
        <v>0</v>
      </c>
      <c r="AJ25" s="42">
        <v>1</v>
      </c>
      <c r="AK25" s="42">
        <v>0</v>
      </c>
      <c r="AL25" s="42">
        <v>0</v>
      </c>
      <c r="AM25" s="41">
        <v>1</v>
      </c>
      <c r="AN25" s="41">
        <v>0</v>
      </c>
      <c r="AO25" s="30">
        <f t="shared" si="2"/>
        <v>5</v>
      </c>
      <c r="AP25" s="43">
        <v>3</v>
      </c>
      <c r="AQ25" s="43">
        <v>0</v>
      </c>
      <c r="AR25" s="41">
        <v>0</v>
      </c>
      <c r="AS25" s="41">
        <v>0</v>
      </c>
      <c r="AT25" s="41">
        <v>0</v>
      </c>
      <c r="AU25" s="42">
        <v>0</v>
      </c>
      <c r="AV25" s="42">
        <v>4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4">
        <v>0</v>
      </c>
      <c r="BD25" s="31">
        <f t="shared" si="3"/>
        <v>7</v>
      </c>
      <c r="BE25" s="32">
        <f t="shared" si="1"/>
        <v>17</v>
      </c>
      <c r="BF25" s="3"/>
    </row>
    <row r="26" spans="1:58" ht="15.75" thickBot="1">
      <c r="A26" s="46" t="s">
        <v>81</v>
      </c>
      <c r="B26" s="34">
        <v>0</v>
      </c>
      <c r="C26" s="35">
        <v>0</v>
      </c>
      <c r="D26" s="35">
        <v>8</v>
      </c>
      <c r="E26" s="35">
        <v>0</v>
      </c>
      <c r="F26" s="36">
        <v>0</v>
      </c>
      <c r="G26" s="27">
        <f t="shared" si="0"/>
        <v>8</v>
      </c>
      <c r="H26" s="37">
        <v>0</v>
      </c>
      <c r="I26" s="38">
        <v>0</v>
      </c>
      <c r="J26" s="38">
        <v>0</v>
      </c>
      <c r="K26" s="38">
        <v>0</v>
      </c>
      <c r="L26" s="38">
        <v>0</v>
      </c>
      <c r="M26" s="38">
        <v>6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9">
        <v>0</v>
      </c>
      <c r="T26" s="28">
        <f t="shared" si="4"/>
        <v>6</v>
      </c>
      <c r="U26" s="34">
        <v>0</v>
      </c>
      <c r="V26" s="40">
        <v>0</v>
      </c>
      <c r="W26" s="41">
        <v>0</v>
      </c>
      <c r="X26" s="41">
        <v>0</v>
      </c>
      <c r="Y26" s="41">
        <v>0</v>
      </c>
      <c r="Z26" s="41">
        <v>1</v>
      </c>
      <c r="AA26" s="42">
        <v>0</v>
      </c>
      <c r="AB26" s="42">
        <v>0</v>
      </c>
      <c r="AC26" s="42">
        <v>0</v>
      </c>
      <c r="AD26" s="29">
        <f t="shared" si="5"/>
        <v>1</v>
      </c>
      <c r="AE26" s="43">
        <v>1</v>
      </c>
      <c r="AF26" s="43">
        <v>0</v>
      </c>
      <c r="AG26" s="41">
        <v>0</v>
      </c>
      <c r="AH26" s="41">
        <v>0</v>
      </c>
      <c r="AI26" s="41">
        <v>0</v>
      </c>
      <c r="AJ26" s="42">
        <v>0</v>
      </c>
      <c r="AK26" s="42">
        <v>0</v>
      </c>
      <c r="AL26" s="42">
        <v>1</v>
      </c>
      <c r="AM26" s="41">
        <v>0</v>
      </c>
      <c r="AN26" s="41">
        <v>0</v>
      </c>
      <c r="AO26" s="30">
        <f t="shared" si="2"/>
        <v>2</v>
      </c>
      <c r="AP26" s="43">
        <v>0</v>
      </c>
      <c r="AQ26" s="43">
        <v>0</v>
      </c>
      <c r="AR26" s="41">
        <v>0</v>
      </c>
      <c r="AS26" s="41">
        <v>0</v>
      </c>
      <c r="AT26" s="41">
        <v>3</v>
      </c>
      <c r="AU26" s="42">
        <v>0</v>
      </c>
      <c r="AV26" s="42">
        <v>0</v>
      </c>
      <c r="AW26" s="41">
        <v>0</v>
      </c>
      <c r="AX26" s="41">
        <v>2</v>
      </c>
      <c r="AY26" s="41">
        <v>0</v>
      </c>
      <c r="AZ26" s="41">
        <v>0</v>
      </c>
      <c r="BA26" s="41">
        <v>0</v>
      </c>
      <c r="BB26" s="41">
        <v>0</v>
      </c>
      <c r="BC26" s="44">
        <v>2</v>
      </c>
      <c r="BD26" s="31">
        <f t="shared" si="3"/>
        <v>7</v>
      </c>
      <c r="BE26" s="32">
        <f t="shared" si="1"/>
        <v>24</v>
      </c>
      <c r="BF26" s="3"/>
    </row>
    <row r="27" spans="1:58" ht="15.75" thickBot="1">
      <c r="A27" s="46" t="s">
        <v>82</v>
      </c>
      <c r="B27" s="34">
        <v>16</v>
      </c>
      <c r="C27" s="35">
        <v>13</v>
      </c>
      <c r="D27" s="35">
        <v>7</v>
      </c>
      <c r="E27" s="35">
        <v>17</v>
      </c>
      <c r="F27" s="36">
        <v>17</v>
      </c>
      <c r="G27" s="27">
        <f t="shared" si="0"/>
        <v>70</v>
      </c>
      <c r="H27" s="37">
        <v>11</v>
      </c>
      <c r="I27" s="38">
        <v>6</v>
      </c>
      <c r="J27" s="38">
        <v>7</v>
      </c>
      <c r="K27" s="38">
        <v>0</v>
      </c>
      <c r="L27" s="38">
        <v>19</v>
      </c>
      <c r="M27" s="38">
        <v>2</v>
      </c>
      <c r="N27" s="38">
        <v>7</v>
      </c>
      <c r="O27" s="38">
        <v>18</v>
      </c>
      <c r="P27" s="38">
        <v>4</v>
      </c>
      <c r="Q27" s="38">
        <v>11</v>
      </c>
      <c r="R27" s="38">
        <v>20</v>
      </c>
      <c r="S27" s="39">
        <v>7</v>
      </c>
      <c r="T27" s="28">
        <f t="shared" si="4"/>
        <v>112</v>
      </c>
      <c r="U27" s="34">
        <v>5</v>
      </c>
      <c r="V27" s="40">
        <v>0</v>
      </c>
      <c r="W27" s="41">
        <v>0</v>
      </c>
      <c r="X27" s="41">
        <v>0</v>
      </c>
      <c r="Y27" s="41">
        <v>2</v>
      </c>
      <c r="Z27" s="41">
        <v>1</v>
      </c>
      <c r="AA27" s="42">
        <v>13</v>
      </c>
      <c r="AB27" s="42">
        <v>0</v>
      </c>
      <c r="AC27" s="42">
        <v>9</v>
      </c>
      <c r="AD27" s="29">
        <f t="shared" si="5"/>
        <v>30</v>
      </c>
      <c r="AE27" s="43">
        <v>13</v>
      </c>
      <c r="AF27" s="43">
        <v>9</v>
      </c>
      <c r="AG27" s="41">
        <v>22</v>
      </c>
      <c r="AH27" s="41">
        <v>2</v>
      </c>
      <c r="AI27" s="41">
        <v>1</v>
      </c>
      <c r="AJ27" s="42">
        <v>2</v>
      </c>
      <c r="AK27" s="42">
        <v>5</v>
      </c>
      <c r="AL27" s="42">
        <v>8</v>
      </c>
      <c r="AM27" s="41">
        <v>2</v>
      </c>
      <c r="AN27" s="41">
        <v>3</v>
      </c>
      <c r="AO27" s="30">
        <f t="shared" si="2"/>
        <v>67</v>
      </c>
      <c r="AP27" s="43">
        <v>15</v>
      </c>
      <c r="AQ27" s="43">
        <v>8</v>
      </c>
      <c r="AR27" s="41">
        <v>2</v>
      </c>
      <c r="AS27" s="41">
        <v>6</v>
      </c>
      <c r="AT27" s="41">
        <v>8</v>
      </c>
      <c r="AU27" s="42">
        <v>12</v>
      </c>
      <c r="AV27" s="42">
        <v>14</v>
      </c>
      <c r="AW27" s="41">
        <v>11</v>
      </c>
      <c r="AX27" s="41">
        <v>0</v>
      </c>
      <c r="AY27" s="41">
        <v>0</v>
      </c>
      <c r="AZ27" s="41">
        <v>2</v>
      </c>
      <c r="BA27" s="41">
        <v>1</v>
      </c>
      <c r="BB27" s="41">
        <v>10</v>
      </c>
      <c r="BC27" s="44">
        <v>29</v>
      </c>
      <c r="BD27" s="31">
        <f t="shared" si="3"/>
        <v>118</v>
      </c>
      <c r="BE27" s="32">
        <f t="shared" si="1"/>
        <v>397</v>
      </c>
      <c r="BF27" s="3"/>
    </row>
    <row r="28" spans="1:58" ht="15.75" thickBot="1">
      <c r="A28" s="46" t="s">
        <v>83</v>
      </c>
      <c r="B28" s="34">
        <v>0</v>
      </c>
      <c r="C28" s="35">
        <v>0</v>
      </c>
      <c r="D28" s="35">
        <v>0</v>
      </c>
      <c r="E28" s="35">
        <v>0</v>
      </c>
      <c r="F28" s="36">
        <v>0</v>
      </c>
      <c r="G28" s="27">
        <f t="shared" si="0"/>
        <v>0</v>
      </c>
      <c r="H28" s="37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9">
        <v>0</v>
      </c>
      <c r="T28" s="28">
        <f t="shared" si="4"/>
        <v>0</v>
      </c>
      <c r="U28" s="34">
        <v>0</v>
      </c>
      <c r="V28" s="40">
        <v>0</v>
      </c>
      <c r="W28" s="41">
        <v>0</v>
      </c>
      <c r="X28" s="41">
        <v>0</v>
      </c>
      <c r="Y28" s="41">
        <v>0</v>
      </c>
      <c r="Z28" s="41">
        <v>0</v>
      </c>
      <c r="AA28" s="42">
        <v>0</v>
      </c>
      <c r="AB28" s="42">
        <v>0</v>
      </c>
      <c r="AC28" s="42">
        <v>0</v>
      </c>
      <c r="AD28" s="29">
        <f t="shared" si="5"/>
        <v>0</v>
      </c>
      <c r="AE28" s="43">
        <v>0</v>
      </c>
      <c r="AF28" s="43">
        <v>0</v>
      </c>
      <c r="AG28" s="41">
        <v>0</v>
      </c>
      <c r="AH28" s="41">
        <v>0</v>
      </c>
      <c r="AI28" s="41">
        <v>0</v>
      </c>
      <c r="AJ28" s="42">
        <v>5</v>
      </c>
      <c r="AK28" s="42">
        <v>0</v>
      </c>
      <c r="AL28" s="42">
        <v>0</v>
      </c>
      <c r="AM28" s="41">
        <v>0</v>
      </c>
      <c r="AN28" s="41">
        <v>1</v>
      </c>
      <c r="AO28" s="30">
        <f t="shared" si="2"/>
        <v>6</v>
      </c>
      <c r="AP28" s="43">
        <v>0</v>
      </c>
      <c r="AQ28" s="43">
        <v>0</v>
      </c>
      <c r="AR28" s="41">
        <v>0</v>
      </c>
      <c r="AS28" s="41">
        <v>0</v>
      </c>
      <c r="AT28" s="41">
        <v>0</v>
      </c>
      <c r="AU28" s="42">
        <v>0</v>
      </c>
      <c r="AV28" s="42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1</v>
      </c>
      <c r="BC28" s="44">
        <v>0</v>
      </c>
      <c r="BD28" s="31">
        <f t="shared" si="3"/>
        <v>1</v>
      </c>
      <c r="BE28" s="32">
        <f t="shared" si="1"/>
        <v>7</v>
      </c>
      <c r="BF28" s="3"/>
    </row>
    <row r="29" spans="1:58" ht="15.75" thickBot="1">
      <c r="A29" s="46" t="s">
        <v>84</v>
      </c>
      <c r="B29" s="34">
        <v>206</v>
      </c>
      <c r="C29" s="35">
        <v>76</v>
      </c>
      <c r="D29" s="35">
        <v>353</v>
      </c>
      <c r="E29" s="35">
        <v>253</v>
      </c>
      <c r="F29" s="36">
        <v>222</v>
      </c>
      <c r="G29" s="47">
        <f t="shared" si="0"/>
        <v>1110</v>
      </c>
      <c r="H29" s="48">
        <v>54</v>
      </c>
      <c r="I29" s="49">
        <v>201</v>
      </c>
      <c r="J29" s="49">
        <v>127</v>
      </c>
      <c r="K29" s="38">
        <v>0</v>
      </c>
      <c r="L29" s="49">
        <v>221</v>
      </c>
      <c r="M29" s="49">
        <v>129</v>
      </c>
      <c r="N29" s="49">
        <v>76</v>
      </c>
      <c r="O29" s="49">
        <v>317</v>
      </c>
      <c r="P29" s="49">
        <v>59</v>
      </c>
      <c r="Q29" s="49">
        <v>255</v>
      </c>
      <c r="R29" s="49">
        <v>214</v>
      </c>
      <c r="S29" s="50">
        <v>94</v>
      </c>
      <c r="T29" s="28">
        <f t="shared" si="4"/>
        <v>1747</v>
      </c>
      <c r="U29" s="34">
        <v>176</v>
      </c>
      <c r="V29" s="40">
        <v>10</v>
      </c>
      <c r="W29" s="41">
        <v>8</v>
      </c>
      <c r="X29" s="41">
        <v>10</v>
      </c>
      <c r="Y29" s="41">
        <v>3</v>
      </c>
      <c r="Z29" s="41">
        <v>78</v>
      </c>
      <c r="AA29" s="42">
        <v>121</v>
      </c>
      <c r="AB29" s="42">
        <v>183</v>
      </c>
      <c r="AC29" s="42">
        <v>430</v>
      </c>
      <c r="AD29" s="29">
        <f t="shared" si="5"/>
        <v>1019</v>
      </c>
      <c r="AE29" s="43">
        <v>83</v>
      </c>
      <c r="AF29" s="43">
        <v>580</v>
      </c>
      <c r="AG29" s="41">
        <v>381</v>
      </c>
      <c r="AH29" s="41">
        <v>25</v>
      </c>
      <c r="AI29" s="41">
        <v>127</v>
      </c>
      <c r="AJ29" s="42">
        <v>81</v>
      </c>
      <c r="AK29" s="42">
        <v>327</v>
      </c>
      <c r="AL29" s="42">
        <v>79</v>
      </c>
      <c r="AM29" s="41">
        <v>142</v>
      </c>
      <c r="AN29" s="41">
        <v>95</v>
      </c>
      <c r="AO29" s="30">
        <f t="shared" si="2"/>
        <v>1920</v>
      </c>
      <c r="AP29" s="43">
        <v>141</v>
      </c>
      <c r="AQ29" s="43">
        <v>159</v>
      </c>
      <c r="AR29" s="41">
        <v>80</v>
      </c>
      <c r="AS29" s="41">
        <v>133</v>
      </c>
      <c r="AT29" s="41">
        <v>56</v>
      </c>
      <c r="AU29" s="42">
        <v>189</v>
      </c>
      <c r="AV29" s="42">
        <v>248</v>
      </c>
      <c r="AW29" s="41">
        <v>180</v>
      </c>
      <c r="AX29" s="41">
        <v>57</v>
      </c>
      <c r="AY29" s="41">
        <v>0</v>
      </c>
      <c r="AZ29" s="41">
        <v>42</v>
      </c>
      <c r="BA29" s="41">
        <v>191</v>
      </c>
      <c r="BB29" s="41">
        <v>177</v>
      </c>
      <c r="BC29" s="44">
        <v>228</v>
      </c>
      <c r="BD29" s="31">
        <f t="shared" si="3"/>
        <v>1881</v>
      </c>
      <c r="BE29" s="32">
        <f t="shared" si="1"/>
        <v>7677</v>
      </c>
      <c r="BF29" s="3"/>
    </row>
    <row r="30" spans="1:58" ht="15.75" thickBot="1">
      <c r="A30" s="46" t="s">
        <v>85</v>
      </c>
      <c r="B30" s="34">
        <v>164</v>
      </c>
      <c r="C30" s="35">
        <v>44</v>
      </c>
      <c r="D30" s="35">
        <v>104</v>
      </c>
      <c r="E30" s="35">
        <v>215</v>
      </c>
      <c r="F30" s="36">
        <v>159</v>
      </c>
      <c r="G30" s="47">
        <f t="shared" si="0"/>
        <v>686</v>
      </c>
      <c r="H30" s="48">
        <v>98</v>
      </c>
      <c r="I30" s="49">
        <v>73</v>
      </c>
      <c r="J30" s="49">
        <v>60</v>
      </c>
      <c r="K30" s="38">
        <v>0</v>
      </c>
      <c r="L30" s="49">
        <v>70</v>
      </c>
      <c r="M30" s="49">
        <v>67</v>
      </c>
      <c r="N30" s="49">
        <v>72</v>
      </c>
      <c r="O30" s="49">
        <v>96</v>
      </c>
      <c r="P30" s="49">
        <v>158</v>
      </c>
      <c r="Q30" s="49">
        <v>177</v>
      </c>
      <c r="R30" s="49">
        <v>173</v>
      </c>
      <c r="S30" s="50">
        <v>46</v>
      </c>
      <c r="T30" s="28">
        <f t="shared" si="4"/>
        <v>1090</v>
      </c>
      <c r="U30" s="34">
        <v>38</v>
      </c>
      <c r="V30" s="40">
        <v>11</v>
      </c>
      <c r="W30" s="41">
        <v>31</v>
      </c>
      <c r="X30" s="41">
        <v>3</v>
      </c>
      <c r="Y30" s="41">
        <v>71</v>
      </c>
      <c r="Z30" s="41">
        <v>30</v>
      </c>
      <c r="AA30" s="42">
        <v>57</v>
      </c>
      <c r="AB30" s="42">
        <v>11</v>
      </c>
      <c r="AC30" s="42">
        <v>140</v>
      </c>
      <c r="AD30" s="29">
        <f t="shared" si="5"/>
        <v>392</v>
      </c>
      <c r="AE30" s="43">
        <v>79</v>
      </c>
      <c r="AF30" s="43">
        <v>454</v>
      </c>
      <c r="AG30" s="41">
        <v>183</v>
      </c>
      <c r="AH30" s="41">
        <v>20</v>
      </c>
      <c r="AI30" s="41">
        <v>46</v>
      </c>
      <c r="AJ30" s="42">
        <v>65</v>
      </c>
      <c r="AK30" s="42">
        <v>128</v>
      </c>
      <c r="AL30" s="42">
        <v>65</v>
      </c>
      <c r="AM30" s="41">
        <v>56</v>
      </c>
      <c r="AN30" s="41">
        <v>29</v>
      </c>
      <c r="AO30" s="30">
        <f t="shared" si="2"/>
        <v>1125</v>
      </c>
      <c r="AP30" s="43">
        <v>64</v>
      </c>
      <c r="AQ30" s="43">
        <v>75</v>
      </c>
      <c r="AR30" s="41">
        <v>19</v>
      </c>
      <c r="AS30" s="41">
        <v>30</v>
      </c>
      <c r="AT30" s="41">
        <v>100</v>
      </c>
      <c r="AU30" s="42">
        <v>109</v>
      </c>
      <c r="AV30" s="42">
        <v>53</v>
      </c>
      <c r="AW30" s="41">
        <v>107</v>
      </c>
      <c r="AX30" s="41">
        <v>19</v>
      </c>
      <c r="AY30" s="41">
        <v>0</v>
      </c>
      <c r="AZ30" s="41">
        <v>14</v>
      </c>
      <c r="BA30" s="41">
        <v>175</v>
      </c>
      <c r="BB30" s="41">
        <v>140</v>
      </c>
      <c r="BC30" s="44">
        <v>215</v>
      </c>
      <c r="BD30" s="31">
        <f t="shared" si="3"/>
        <v>1120</v>
      </c>
      <c r="BE30" s="32">
        <f t="shared" si="1"/>
        <v>4413</v>
      </c>
      <c r="BF30" s="3"/>
    </row>
    <row r="31" spans="1:58" ht="15.75" thickBot="1">
      <c r="A31" s="46" t="s">
        <v>86</v>
      </c>
      <c r="B31" s="34">
        <v>53</v>
      </c>
      <c r="C31" s="35">
        <v>44</v>
      </c>
      <c r="D31" s="35">
        <v>128</v>
      </c>
      <c r="E31" s="35">
        <v>87</v>
      </c>
      <c r="F31" s="36">
        <v>34</v>
      </c>
      <c r="G31" s="27">
        <f t="shared" si="0"/>
        <v>346</v>
      </c>
      <c r="H31" s="37">
        <v>34</v>
      </c>
      <c r="I31" s="38">
        <v>28</v>
      </c>
      <c r="J31" s="38">
        <v>55</v>
      </c>
      <c r="K31" s="38">
        <v>0</v>
      </c>
      <c r="L31" s="38">
        <v>45</v>
      </c>
      <c r="M31" s="38">
        <v>30</v>
      </c>
      <c r="N31" s="38">
        <v>23</v>
      </c>
      <c r="O31" s="38">
        <v>120</v>
      </c>
      <c r="P31" s="38">
        <v>54</v>
      </c>
      <c r="Q31" s="38">
        <v>93</v>
      </c>
      <c r="R31" s="38">
        <v>29</v>
      </c>
      <c r="S31" s="39">
        <v>23</v>
      </c>
      <c r="T31" s="28">
        <f t="shared" si="4"/>
        <v>534</v>
      </c>
      <c r="U31" s="34">
        <v>20</v>
      </c>
      <c r="V31" s="40">
        <v>12</v>
      </c>
      <c r="W31" s="41">
        <v>37</v>
      </c>
      <c r="X31" s="41">
        <v>3</v>
      </c>
      <c r="Y31" s="41">
        <v>30</v>
      </c>
      <c r="Z31" s="41">
        <v>26</v>
      </c>
      <c r="AA31" s="42">
        <v>61</v>
      </c>
      <c r="AB31" s="42">
        <v>16</v>
      </c>
      <c r="AC31" s="42">
        <v>54</v>
      </c>
      <c r="AD31" s="29">
        <f t="shared" si="5"/>
        <v>259</v>
      </c>
      <c r="AE31" s="43">
        <v>65</v>
      </c>
      <c r="AF31" s="43">
        <v>216</v>
      </c>
      <c r="AG31" s="41">
        <v>185</v>
      </c>
      <c r="AH31" s="41">
        <v>10</v>
      </c>
      <c r="AI31" s="41">
        <v>40</v>
      </c>
      <c r="AJ31" s="42">
        <v>49</v>
      </c>
      <c r="AK31" s="42">
        <v>40</v>
      </c>
      <c r="AL31" s="42">
        <v>48</v>
      </c>
      <c r="AM31" s="41">
        <v>31</v>
      </c>
      <c r="AN31" s="41">
        <v>8</v>
      </c>
      <c r="AO31" s="30">
        <f t="shared" si="2"/>
        <v>692</v>
      </c>
      <c r="AP31" s="43">
        <v>31</v>
      </c>
      <c r="AQ31" s="43">
        <v>74</v>
      </c>
      <c r="AR31" s="41">
        <v>12</v>
      </c>
      <c r="AS31" s="41">
        <v>34</v>
      </c>
      <c r="AT31" s="41">
        <v>80</v>
      </c>
      <c r="AU31" s="42">
        <v>45</v>
      </c>
      <c r="AV31" s="42">
        <v>42</v>
      </c>
      <c r="AW31" s="41">
        <v>35</v>
      </c>
      <c r="AX31" s="41">
        <v>18</v>
      </c>
      <c r="AY31" s="41">
        <v>0</v>
      </c>
      <c r="AZ31" s="41">
        <v>5</v>
      </c>
      <c r="BA31" s="41">
        <v>45</v>
      </c>
      <c r="BB31" s="41">
        <v>68</v>
      </c>
      <c r="BC31" s="44">
        <v>60</v>
      </c>
      <c r="BD31" s="31">
        <f t="shared" si="3"/>
        <v>549</v>
      </c>
      <c r="BE31" s="32">
        <f t="shared" si="1"/>
        <v>2380</v>
      </c>
      <c r="BF31" s="3"/>
    </row>
    <row r="32" spans="1:58" ht="15.75" thickBot="1">
      <c r="A32" s="46" t="s">
        <v>87</v>
      </c>
      <c r="B32" s="34">
        <v>1</v>
      </c>
      <c r="C32" s="35">
        <v>3</v>
      </c>
      <c r="D32" s="35">
        <v>3</v>
      </c>
      <c r="E32" s="35">
        <v>2</v>
      </c>
      <c r="F32" s="36">
        <v>1</v>
      </c>
      <c r="G32" s="27">
        <f t="shared" si="0"/>
        <v>10</v>
      </c>
      <c r="H32" s="37">
        <v>2</v>
      </c>
      <c r="I32" s="38">
        <v>1</v>
      </c>
      <c r="J32" s="38">
        <v>2</v>
      </c>
      <c r="K32" s="38">
        <v>0</v>
      </c>
      <c r="L32" s="38">
        <v>1</v>
      </c>
      <c r="M32" s="38">
        <v>0</v>
      </c>
      <c r="N32" s="38">
        <v>4</v>
      </c>
      <c r="O32" s="38">
        <v>3</v>
      </c>
      <c r="P32" s="38">
        <v>0</v>
      </c>
      <c r="Q32" s="38">
        <v>2</v>
      </c>
      <c r="R32" s="38">
        <v>19</v>
      </c>
      <c r="S32" s="39">
        <v>2</v>
      </c>
      <c r="T32" s="28">
        <f t="shared" si="4"/>
        <v>36</v>
      </c>
      <c r="U32" s="34">
        <v>0</v>
      </c>
      <c r="V32" s="40">
        <v>0</v>
      </c>
      <c r="W32" s="41">
        <v>0</v>
      </c>
      <c r="X32" s="41">
        <v>0</v>
      </c>
      <c r="Y32" s="41">
        <v>0</v>
      </c>
      <c r="Z32" s="41">
        <v>3</v>
      </c>
      <c r="AA32" s="42">
        <v>1</v>
      </c>
      <c r="AB32" s="42">
        <v>0</v>
      </c>
      <c r="AC32" s="42">
        <v>2</v>
      </c>
      <c r="AD32" s="29">
        <f t="shared" si="5"/>
        <v>6</v>
      </c>
      <c r="AE32" s="43">
        <v>15</v>
      </c>
      <c r="AF32" s="43">
        <v>18</v>
      </c>
      <c r="AG32" s="41">
        <v>1</v>
      </c>
      <c r="AH32" s="41">
        <v>3</v>
      </c>
      <c r="AI32" s="41">
        <v>1</v>
      </c>
      <c r="AJ32" s="42">
        <v>0</v>
      </c>
      <c r="AK32" s="42">
        <v>3</v>
      </c>
      <c r="AL32" s="42">
        <v>15</v>
      </c>
      <c r="AM32" s="41">
        <v>0</v>
      </c>
      <c r="AN32" s="41">
        <v>1</v>
      </c>
      <c r="AO32" s="30">
        <f t="shared" si="2"/>
        <v>57</v>
      </c>
      <c r="AP32" s="43">
        <v>3</v>
      </c>
      <c r="AQ32" s="43">
        <v>17</v>
      </c>
      <c r="AR32" s="41">
        <v>1</v>
      </c>
      <c r="AS32" s="41">
        <v>0</v>
      </c>
      <c r="AT32" s="41">
        <v>1</v>
      </c>
      <c r="AU32" s="42">
        <v>4</v>
      </c>
      <c r="AV32" s="42">
        <v>5</v>
      </c>
      <c r="AW32" s="41">
        <v>11</v>
      </c>
      <c r="AX32" s="41">
        <v>0</v>
      </c>
      <c r="AY32" s="41">
        <v>0</v>
      </c>
      <c r="AZ32" s="41">
        <v>3</v>
      </c>
      <c r="BA32" s="41">
        <v>0</v>
      </c>
      <c r="BB32" s="41">
        <v>0</v>
      </c>
      <c r="BC32" s="44">
        <v>4</v>
      </c>
      <c r="BD32" s="31">
        <f t="shared" si="3"/>
        <v>49</v>
      </c>
      <c r="BE32" s="32">
        <f t="shared" si="1"/>
        <v>158</v>
      </c>
      <c r="BF32" s="3"/>
    </row>
    <row r="33" spans="1:58" ht="15.75" thickBot="1">
      <c r="A33" s="46" t="s">
        <v>88</v>
      </c>
      <c r="B33" s="34">
        <v>19</v>
      </c>
      <c r="C33" s="35">
        <v>12</v>
      </c>
      <c r="D33" s="35">
        <v>16</v>
      </c>
      <c r="E33" s="35">
        <v>37</v>
      </c>
      <c r="F33" s="36">
        <v>51</v>
      </c>
      <c r="G33" s="27">
        <f t="shared" si="0"/>
        <v>135</v>
      </c>
      <c r="H33" s="37">
        <v>23</v>
      </c>
      <c r="I33" s="38">
        <v>12</v>
      </c>
      <c r="J33" s="38">
        <v>8</v>
      </c>
      <c r="K33" s="38">
        <v>0</v>
      </c>
      <c r="L33" s="38">
        <v>21</v>
      </c>
      <c r="M33" s="38">
        <v>11</v>
      </c>
      <c r="N33" s="38">
        <v>18</v>
      </c>
      <c r="O33" s="38">
        <v>10</v>
      </c>
      <c r="P33" s="38">
        <v>19</v>
      </c>
      <c r="Q33" s="38">
        <v>35</v>
      </c>
      <c r="R33" s="38">
        <v>22</v>
      </c>
      <c r="S33" s="39">
        <v>1</v>
      </c>
      <c r="T33" s="28">
        <f t="shared" si="4"/>
        <v>180</v>
      </c>
      <c r="U33" s="34">
        <v>15</v>
      </c>
      <c r="V33" s="40">
        <v>1</v>
      </c>
      <c r="W33" s="41">
        <v>8</v>
      </c>
      <c r="X33" s="41">
        <v>0</v>
      </c>
      <c r="Y33" s="41">
        <v>17</v>
      </c>
      <c r="Z33" s="41">
        <v>8</v>
      </c>
      <c r="AA33" s="42">
        <v>5</v>
      </c>
      <c r="AB33" s="42">
        <v>1</v>
      </c>
      <c r="AC33" s="42">
        <v>37</v>
      </c>
      <c r="AD33" s="29">
        <f t="shared" si="5"/>
        <v>92</v>
      </c>
      <c r="AE33" s="43">
        <v>24</v>
      </c>
      <c r="AF33" s="43">
        <v>37</v>
      </c>
      <c r="AG33" s="41">
        <v>56</v>
      </c>
      <c r="AH33" s="41">
        <v>4</v>
      </c>
      <c r="AI33" s="41">
        <v>17</v>
      </c>
      <c r="AJ33" s="42">
        <v>9</v>
      </c>
      <c r="AK33" s="42">
        <v>27</v>
      </c>
      <c r="AL33" s="42">
        <v>25</v>
      </c>
      <c r="AM33" s="41">
        <v>11</v>
      </c>
      <c r="AN33" s="41">
        <v>2</v>
      </c>
      <c r="AO33" s="30">
        <f t="shared" si="2"/>
        <v>212</v>
      </c>
      <c r="AP33" s="43">
        <v>14</v>
      </c>
      <c r="AQ33" s="43">
        <v>8</v>
      </c>
      <c r="AR33" s="41">
        <v>2</v>
      </c>
      <c r="AS33" s="41">
        <v>10</v>
      </c>
      <c r="AT33" s="41">
        <v>15</v>
      </c>
      <c r="AU33" s="42">
        <v>26</v>
      </c>
      <c r="AV33" s="42">
        <v>13</v>
      </c>
      <c r="AW33" s="41">
        <v>28</v>
      </c>
      <c r="AX33" s="41">
        <v>3</v>
      </c>
      <c r="AY33" s="41">
        <v>0</v>
      </c>
      <c r="AZ33" s="41">
        <v>1</v>
      </c>
      <c r="BA33" s="41">
        <v>18</v>
      </c>
      <c r="BB33" s="41">
        <v>27</v>
      </c>
      <c r="BC33" s="44">
        <v>69</v>
      </c>
      <c r="BD33" s="31">
        <f t="shared" si="3"/>
        <v>234</v>
      </c>
      <c r="BE33" s="32">
        <f t="shared" si="1"/>
        <v>853</v>
      </c>
      <c r="BF33" s="3"/>
    </row>
    <row r="34" spans="1:58" ht="15.75" thickBot="1">
      <c r="A34" s="46" t="s">
        <v>89</v>
      </c>
      <c r="B34" s="34">
        <v>114</v>
      </c>
      <c r="C34" s="35">
        <v>63</v>
      </c>
      <c r="D34" s="35">
        <v>73</v>
      </c>
      <c r="E34" s="35">
        <v>136</v>
      </c>
      <c r="F34" s="36">
        <v>100</v>
      </c>
      <c r="G34" s="47">
        <f t="shared" si="0"/>
        <v>486</v>
      </c>
      <c r="H34" s="48">
        <v>33</v>
      </c>
      <c r="I34" s="49">
        <v>60</v>
      </c>
      <c r="J34" s="49">
        <v>79</v>
      </c>
      <c r="K34" s="38">
        <v>0</v>
      </c>
      <c r="L34" s="49">
        <v>39</v>
      </c>
      <c r="M34" s="49">
        <v>76</v>
      </c>
      <c r="N34" s="49">
        <v>36</v>
      </c>
      <c r="O34" s="49">
        <v>66</v>
      </c>
      <c r="P34" s="49">
        <v>54</v>
      </c>
      <c r="Q34" s="49">
        <v>85</v>
      </c>
      <c r="R34" s="49">
        <v>89</v>
      </c>
      <c r="S34" s="50">
        <v>26</v>
      </c>
      <c r="T34" s="28">
        <f t="shared" si="4"/>
        <v>643</v>
      </c>
      <c r="U34" s="34">
        <v>69</v>
      </c>
      <c r="V34" s="40">
        <v>15</v>
      </c>
      <c r="W34" s="41">
        <v>45</v>
      </c>
      <c r="X34" s="41">
        <v>7</v>
      </c>
      <c r="Y34" s="41">
        <v>31</v>
      </c>
      <c r="Z34" s="41">
        <v>19</v>
      </c>
      <c r="AA34" s="42">
        <v>44</v>
      </c>
      <c r="AB34" s="42">
        <v>75</v>
      </c>
      <c r="AC34" s="42">
        <v>109</v>
      </c>
      <c r="AD34" s="29">
        <f t="shared" si="5"/>
        <v>414</v>
      </c>
      <c r="AE34" s="43">
        <v>73</v>
      </c>
      <c r="AF34" s="43">
        <v>132</v>
      </c>
      <c r="AG34" s="41">
        <v>148</v>
      </c>
      <c r="AH34" s="41">
        <v>14</v>
      </c>
      <c r="AI34" s="41">
        <v>21</v>
      </c>
      <c r="AJ34" s="42">
        <v>21</v>
      </c>
      <c r="AK34" s="42">
        <v>125</v>
      </c>
      <c r="AL34" s="42">
        <v>55</v>
      </c>
      <c r="AM34" s="41">
        <v>42</v>
      </c>
      <c r="AN34" s="41">
        <v>22</v>
      </c>
      <c r="AO34" s="30">
        <f t="shared" si="2"/>
        <v>653</v>
      </c>
      <c r="AP34" s="43">
        <v>45</v>
      </c>
      <c r="AQ34" s="43">
        <v>23</v>
      </c>
      <c r="AR34" s="41">
        <v>7</v>
      </c>
      <c r="AS34" s="41">
        <v>33</v>
      </c>
      <c r="AT34" s="41">
        <v>44</v>
      </c>
      <c r="AU34" s="42">
        <v>68</v>
      </c>
      <c r="AV34" s="42">
        <v>31</v>
      </c>
      <c r="AW34" s="41">
        <v>66</v>
      </c>
      <c r="AX34" s="41">
        <v>19</v>
      </c>
      <c r="AY34" s="41">
        <v>0</v>
      </c>
      <c r="AZ34" s="41">
        <v>24</v>
      </c>
      <c r="BA34" s="41">
        <v>105</v>
      </c>
      <c r="BB34" s="41">
        <v>65</v>
      </c>
      <c r="BC34" s="44">
        <v>198</v>
      </c>
      <c r="BD34" s="31">
        <f t="shared" si="3"/>
        <v>728</v>
      </c>
      <c r="BE34" s="32">
        <f t="shared" si="1"/>
        <v>2924</v>
      </c>
      <c r="BF34" s="3"/>
    </row>
    <row r="35" spans="1:58" ht="15.75" thickBot="1">
      <c r="A35" s="46" t="s">
        <v>90</v>
      </c>
      <c r="B35" s="34">
        <v>0</v>
      </c>
      <c r="C35" s="35">
        <v>0</v>
      </c>
      <c r="D35" s="35">
        <v>0</v>
      </c>
      <c r="E35" s="35">
        <v>0</v>
      </c>
      <c r="F35" s="36">
        <v>0</v>
      </c>
      <c r="G35" s="27">
        <f t="shared" si="0"/>
        <v>0</v>
      </c>
      <c r="H35" s="37">
        <v>0</v>
      </c>
      <c r="I35" s="38">
        <v>0</v>
      </c>
      <c r="J35" s="38">
        <v>0</v>
      </c>
      <c r="K35" s="38">
        <v>0</v>
      </c>
      <c r="L35" s="38">
        <v>0</v>
      </c>
      <c r="M35" s="38">
        <v>28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9">
        <v>0</v>
      </c>
      <c r="T35" s="28">
        <f t="shared" si="4"/>
        <v>28</v>
      </c>
      <c r="U35" s="34">
        <v>0</v>
      </c>
      <c r="V35" s="40">
        <v>0</v>
      </c>
      <c r="W35" s="41">
        <v>0</v>
      </c>
      <c r="X35" s="41">
        <v>0</v>
      </c>
      <c r="Y35" s="41">
        <v>0</v>
      </c>
      <c r="Z35" s="41">
        <v>0</v>
      </c>
      <c r="AA35" s="42">
        <v>0</v>
      </c>
      <c r="AB35" s="42">
        <v>0</v>
      </c>
      <c r="AC35" s="42">
        <v>0</v>
      </c>
      <c r="AD35" s="29">
        <f t="shared" si="5"/>
        <v>0</v>
      </c>
      <c r="AE35" s="43">
        <v>0</v>
      </c>
      <c r="AF35" s="43">
        <v>1</v>
      </c>
      <c r="AG35" s="41">
        <v>0</v>
      </c>
      <c r="AH35" s="41">
        <v>0</v>
      </c>
      <c r="AI35" s="41">
        <v>0</v>
      </c>
      <c r="AJ35" s="42">
        <v>0</v>
      </c>
      <c r="AK35" s="42">
        <v>0</v>
      </c>
      <c r="AL35" s="42">
        <v>0</v>
      </c>
      <c r="AM35" s="41">
        <v>0</v>
      </c>
      <c r="AN35" s="41">
        <v>0</v>
      </c>
      <c r="AO35" s="30">
        <f t="shared" si="2"/>
        <v>1</v>
      </c>
      <c r="AP35" s="43">
        <v>0</v>
      </c>
      <c r="AQ35" s="43">
        <v>0</v>
      </c>
      <c r="AR35" s="41">
        <v>33</v>
      </c>
      <c r="AS35" s="41">
        <v>0</v>
      </c>
      <c r="AT35" s="41">
        <v>0</v>
      </c>
      <c r="AU35" s="42">
        <v>0</v>
      </c>
      <c r="AV35" s="42">
        <v>0</v>
      </c>
      <c r="AW35" s="41">
        <v>0</v>
      </c>
      <c r="AX35" s="41">
        <v>15</v>
      </c>
      <c r="AY35" s="41">
        <v>1</v>
      </c>
      <c r="AZ35" s="41">
        <v>0</v>
      </c>
      <c r="BA35" s="41">
        <v>1</v>
      </c>
      <c r="BB35" s="41">
        <v>0</v>
      </c>
      <c r="BC35" s="44">
        <v>0</v>
      </c>
      <c r="BD35" s="31">
        <f t="shared" si="3"/>
        <v>50</v>
      </c>
      <c r="BE35" s="32">
        <f t="shared" si="1"/>
        <v>79</v>
      </c>
      <c r="BF35" s="3"/>
    </row>
    <row r="36" spans="1:58" ht="15.75" thickBot="1">
      <c r="A36" s="46" t="s">
        <v>91</v>
      </c>
      <c r="B36" s="34">
        <v>4</v>
      </c>
      <c r="C36" s="35">
        <v>2</v>
      </c>
      <c r="D36" s="35">
        <v>2</v>
      </c>
      <c r="E36" s="35">
        <v>1</v>
      </c>
      <c r="F36" s="36">
        <v>5</v>
      </c>
      <c r="G36" s="27">
        <f t="shared" si="0"/>
        <v>14</v>
      </c>
      <c r="H36" s="37">
        <v>2</v>
      </c>
      <c r="I36" s="38">
        <v>2</v>
      </c>
      <c r="J36" s="38">
        <v>0</v>
      </c>
      <c r="K36" s="38">
        <v>1</v>
      </c>
      <c r="L36" s="38">
        <v>14</v>
      </c>
      <c r="M36" s="38">
        <v>4</v>
      </c>
      <c r="N36" s="38">
        <v>21</v>
      </c>
      <c r="O36" s="38">
        <v>3</v>
      </c>
      <c r="P36" s="38">
        <v>0</v>
      </c>
      <c r="Q36" s="38">
        <v>13</v>
      </c>
      <c r="R36" s="38">
        <v>3</v>
      </c>
      <c r="S36" s="39">
        <v>8</v>
      </c>
      <c r="T36" s="28">
        <f t="shared" si="4"/>
        <v>71</v>
      </c>
      <c r="U36" s="34">
        <v>0</v>
      </c>
      <c r="V36" s="40">
        <v>5</v>
      </c>
      <c r="W36" s="41">
        <v>0</v>
      </c>
      <c r="X36" s="41">
        <v>1</v>
      </c>
      <c r="Y36" s="41">
        <v>0</v>
      </c>
      <c r="Z36" s="41">
        <v>2</v>
      </c>
      <c r="AA36" s="42">
        <v>1</v>
      </c>
      <c r="AB36" s="42">
        <v>1</v>
      </c>
      <c r="AC36" s="42">
        <v>7</v>
      </c>
      <c r="AD36" s="29">
        <f t="shared" si="5"/>
        <v>17</v>
      </c>
      <c r="AE36" s="43">
        <v>1</v>
      </c>
      <c r="AF36" s="43">
        <v>2</v>
      </c>
      <c r="AG36" s="41">
        <v>0</v>
      </c>
      <c r="AH36" s="41">
        <v>1</v>
      </c>
      <c r="AI36" s="41">
        <v>18</v>
      </c>
      <c r="AJ36" s="42">
        <v>0</v>
      </c>
      <c r="AK36" s="42">
        <v>40</v>
      </c>
      <c r="AL36" s="42">
        <v>5</v>
      </c>
      <c r="AM36" s="41">
        <v>0</v>
      </c>
      <c r="AN36" s="41">
        <v>0</v>
      </c>
      <c r="AO36" s="30">
        <f t="shared" si="2"/>
        <v>67</v>
      </c>
      <c r="AP36" s="43">
        <v>33</v>
      </c>
      <c r="AQ36" s="43">
        <v>19</v>
      </c>
      <c r="AR36" s="41">
        <v>9</v>
      </c>
      <c r="AS36" s="41">
        <v>1</v>
      </c>
      <c r="AT36" s="41">
        <v>4</v>
      </c>
      <c r="AU36" s="42">
        <v>3</v>
      </c>
      <c r="AV36" s="42">
        <v>21</v>
      </c>
      <c r="AW36" s="41">
        <v>17</v>
      </c>
      <c r="AX36" s="41">
        <v>3</v>
      </c>
      <c r="AY36" s="41">
        <v>0</v>
      </c>
      <c r="AZ36" s="41">
        <v>3</v>
      </c>
      <c r="BA36" s="41">
        <v>21</v>
      </c>
      <c r="BB36" s="41">
        <v>1</v>
      </c>
      <c r="BC36" s="44">
        <v>5</v>
      </c>
      <c r="BD36" s="31">
        <f t="shared" si="3"/>
        <v>140</v>
      </c>
      <c r="BE36" s="32">
        <f t="shared" si="1"/>
        <v>309</v>
      </c>
      <c r="BF36" s="3"/>
    </row>
    <row r="37" spans="1:58" ht="15.75" thickBot="1">
      <c r="A37" s="46" t="s">
        <v>92</v>
      </c>
      <c r="B37" s="34">
        <v>1</v>
      </c>
      <c r="C37" s="35">
        <v>1</v>
      </c>
      <c r="D37" s="35">
        <v>4</v>
      </c>
      <c r="E37" s="35">
        <v>6</v>
      </c>
      <c r="F37" s="36">
        <v>3</v>
      </c>
      <c r="G37" s="27">
        <f t="shared" si="0"/>
        <v>15</v>
      </c>
      <c r="H37" s="37">
        <v>0</v>
      </c>
      <c r="I37" s="38">
        <v>3</v>
      </c>
      <c r="J37" s="38">
        <v>0</v>
      </c>
      <c r="K37" s="38">
        <v>0</v>
      </c>
      <c r="L37" s="38">
        <v>3</v>
      </c>
      <c r="M37" s="38">
        <v>7</v>
      </c>
      <c r="N37" s="38">
        <v>3</v>
      </c>
      <c r="O37" s="38">
        <v>0</v>
      </c>
      <c r="P37" s="38">
        <v>0</v>
      </c>
      <c r="Q37" s="38">
        <v>8</v>
      </c>
      <c r="R37" s="38">
        <v>3</v>
      </c>
      <c r="S37" s="39">
        <v>1</v>
      </c>
      <c r="T37" s="28">
        <f t="shared" si="4"/>
        <v>28</v>
      </c>
      <c r="U37" s="34">
        <v>2</v>
      </c>
      <c r="V37" s="40">
        <v>0</v>
      </c>
      <c r="W37" s="41">
        <v>1</v>
      </c>
      <c r="X37" s="41">
        <v>0</v>
      </c>
      <c r="Y37" s="41">
        <v>0</v>
      </c>
      <c r="Z37" s="41">
        <v>1</v>
      </c>
      <c r="AA37" s="42">
        <v>0</v>
      </c>
      <c r="AB37" s="42">
        <v>2</v>
      </c>
      <c r="AC37" s="42">
        <v>6</v>
      </c>
      <c r="AD37" s="29">
        <f t="shared" si="5"/>
        <v>12</v>
      </c>
      <c r="AE37" s="43">
        <v>2</v>
      </c>
      <c r="AF37" s="43">
        <v>2</v>
      </c>
      <c r="AG37" s="41">
        <v>2</v>
      </c>
      <c r="AH37" s="41">
        <v>0</v>
      </c>
      <c r="AI37" s="41">
        <v>0</v>
      </c>
      <c r="AJ37" s="42">
        <v>4</v>
      </c>
      <c r="AK37" s="42">
        <v>8</v>
      </c>
      <c r="AL37" s="42">
        <v>1</v>
      </c>
      <c r="AM37" s="41">
        <v>0</v>
      </c>
      <c r="AN37" s="41">
        <v>2</v>
      </c>
      <c r="AO37" s="30">
        <f t="shared" si="2"/>
        <v>21</v>
      </c>
      <c r="AP37" s="43">
        <v>2</v>
      </c>
      <c r="AQ37" s="43">
        <v>0</v>
      </c>
      <c r="AR37" s="41">
        <v>5</v>
      </c>
      <c r="AS37" s="41">
        <v>0</v>
      </c>
      <c r="AT37" s="41">
        <v>0</v>
      </c>
      <c r="AU37" s="42">
        <v>0</v>
      </c>
      <c r="AV37" s="42">
        <v>1</v>
      </c>
      <c r="AW37" s="41">
        <v>9</v>
      </c>
      <c r="AX37" s="41">
        <v>0</v>
      </c>
      <c r="AY37" s="41">
        <v>0</v>
      </c>
      <c r="AZ37" s="41">
        <v>4</v>
      </c>
      <c r="BA37" s="41">
        <v>0</v>
      </c>
      <c r="BB37" s="41">
        <v>0</v>
      </c>
      <c r="BC37" s="44">
        <v>6</v>
      </c>
      <c r="BD37" s="31">
        <f t="shared" si="3"/>
        <v>27</v>
      </c>
      <c r="BE37" s="32">
        <f t="shared" si="1"/>
        <v>103</v>
      </c>
      <c r="BF37" s="3"/>
    </row>
    <row r="38" spans="1:58" ht="15.75" thickBot="1">
      <c r="A38" s="46" t="s">
        <v>93</v>
      </c>
      <c r="B38" s="34">
        <v>0</v>
      </c>
      <c r="C38" s="35">
        <v>20</v>
      </c>
      <c r="D38" s="35">
        <v>5</v>
      </c>
      <c r="E38" s="35">
        <v>2</v>
      </c>
      <c r="F38" s="36">
        <v>2</v>
      </c>
      <c r="G38" s="51">
        <f t="shared" si="0"/>
        <v>29</v>
      </c>
      <c r="H38" s="52">
        <v>0</v>
      </c>
      <c r="I38" s="53">
        <v>7</v>
      </c>
      <c r="J38" s="53">
        <v>2</v>
      </c>
      <c r="K38" s="38">
        <v>0</v>
      </c>
      <c r="L38" s="53">
        <v>60</v>
      </c>
      <c r="M38" s="53">
        <v>13</v>
      </c>
      <c r="N38" s="53">
        <v>31</v>
      </c>
      <c r="O38" s="53">
        <v>6</v>
      </c>
      <c r="P38" s="53">
        <v>0</v>
      </c>
      <c r="Q38" s="53">
        <v>13</v>
      </c>
      <c r="R38" s="53">
        <v>15</v>
      </c>
      <c r="S38" s="54">
        <v>1</v>
      </c>
      <c r="T38" s="28">
        <f t="shared" si="4"/>
        <v>148</v>
      </c>
      <c r="U38" s="34">
        <v>17</v>
      </c>
      <c r="V38" s="40">
        <v>0</v>
      </c>
      <c r="W38" s="41">
        <v>0</v>
      </c>
      <c r="X38" s="41">
        <v>0</v>
      </c>
      <c r="Y38" s="41">
        <v>0</v>
      </c>
      <c r="Z38" s="41">
        <v>4</v>
      </c>
      <c r="AA38" s="42">
        <v>1</v>
      </c>
      <c r="AB38" s="42">
        <v>1</v>
      </c>
      <c r="AC38" s="42">
        <v>0</v>
      </c>
      <c r="AD38" s="29">
        <f t="shared" si="5"/>
        <v>23</v>
      </c>
      <c r="AE38" s="43">
        <v>3</v>
      </c>
      <c r="AF38" s="43">
        <v>44</v>
      </c>
      <c r="AG38" s="41">
        <v>16</v>
      </c>
      <c r="AH38" s="41">
        <v>1</v>
      </c>
      <c r="AI38" s="41">
        <v>14</v>
      </c>
      <c r="AJ38" s="42">
        <v>10</v>
      </c>
      <c r="AK38" s="42">
        <v>35</v>
      </c>
      <c r="AL38" s="42">
        <v>2</v>
      </c>
      <c r="AM38" s="41">
        <v>35</v>
      </c>
      <c r="AN38" s="41">
        <v>43</v>
      </c>
      <c r="AO38" s="30">
        <f t="shared" si="2"/>
        <v>203</v>
      </c>
      <c r="AP38" s="43">
        <v>71</v>
      </c>
      <c r="AQ38" s="43">
        <v>3</v>
      </c>
      <c r="AR38" s="41">
        <v>4</v>
      </c>
      <c r="AS38" s="41">
        <v>2</v>
      </c>
      <c r="AT38" s="41">
        <v>6</v>
      </c>
      <c r="AU38" s="42">
        <v>1</v>
      </c>
      <c r="AV38" s="42">
        <v>0</v>
      </c>
      <c r="AW38" s="41">
        <v>6</v>
      </c>
      <c r="AX38" s="41">
        <v>6</v>
      </c>
      <c r="AY38" s="41">
        <v>0</v>
      </c>
      <c r="AZ38" s="41">
        <v>8</v>
      </c>
      <c r="BA38" s="41">
        <v>15</v>
      </c>
      <c r="BB38" s="41">
        <v>9</v>
      </c>
      <c r="BC38" s="44">
        <v>100</v>
      </c>
      <c r="BD38" s="31">
        <f t="shared" si="3"/>
        <v>231</v>
      </c>
      <c r="BE38" s="32">
        <f t="shared" si="1"/>
        <v>634</v>
      </c>
      <c r="BF38" s="3"/>
    </row>
    <row r="39" spans="1:58" ht="15.75" thickBot="1">
      <c r="A39" s="46" t="s">
        <v>94</v>
      </c>
      <c r="B39" s="34">
        <v>752</v>
      </c>
      <c r="C39" s="35">
        <v>456</v>
      </c>
      <c r="D39" s="35">
        <v>399</v>
      </c>
      <c r="E39" s="35">
        <v>704</v>
      </c>
      <c r="F39" s="36">
        <v>630</v>
      </c>
      <c r="G39" s="51">
        <f t="shared" si="0"/>
        <v>2941</v>
      </c>
      <c r="H39" s="52">
        <v>434</v>
      </c>
      <c r="I39" s="53">
        <v>288</v>
      </c>
      <c r="J39" s="53">
        <v>354</v>
      </c>
      <c r="K39" s="38">
        <v>0</v>
      </c>
      <c r="L39" s="53">
        <v>539</v>
      </c>
      <c r="M39" s="53">
        <v>326</v>
      </c>
      <c r="N39" s="53">
        <v>268</v>
      </c>
      <c r="O39" s="53">
        <v>497</v>
      </c>
      <c r="P39" s="53">
        <v>284</v>
      </c>
      <c r="Q39" s="53">
        <v>548</v>
      </c>
      <c r="R39" s="53">
        <v>266</v>
      </c>
      <c r="S39" s="54">
        <v>243</v>
      </c>
      <c r="T39" s="28">
        <f t="shared" si="4"/>
        <v>4047</v>
      </c>
      <c r="U39" s="34">
        <v>300</v>
      </c>
      <c r="V39" s="40">
        <v>36</v>
      </c>
      <c r="W39" s="41">
        <v>60</v>
      </c>
      <c r="X39" s="41">
        <v>25</v>
      </c>
      <c r="Y39" s="41">
        <v>227</v>
      </c>
      <c r="Z39" s="41">
        <v>258</v>
      </c>
      <c r="AA39" s="42">
        <v>246</v>
      </c>
      <c r="AB39" s="42">
        <v>225</v>
      </c>
      <c r="AC39" s="42">
        <v>886</v>
      </c>
      <c r="AD39" s="29">
        <f t="shared" si="5"/>
        <v>2263</v>
      </c>
      <c r="AE39" s="43">
        <v>356</v>
      </c>
      <c r="AF39" s="43">
        <v>748</v>
      </c>
      <c r="AG39" s="41">
        <v>1235</v>
      </c>
      <c r="AH39" s="41">
        <v>112</v>
      </c>
      <c r="AI39" s="41">
        <v>217</v>
      </c>
      <c r="AJ39" s="42">
        <v>102</v>
      </c>
      <c r="AK39" s="42">
        <v>663</v>
      </c>
      <c r="AL39" s="42">
        <v>298</v>
      </c>
      <c r="AM39" s="41">
        <v>170</v>
      </c>
      <c r="AN39" s="41">
        <v>70</v>
      </c>
      <c r="AO39" s="30">
        <f t="shared" si="2"/>
        <v>3971</v>
      </c>
      <c r="AP39" s="43">
        <v>207</v>
      </c>
      <c r="AQ39" s="43">
        <v>256</v>
      </c>
      <c r="AR39" s="41">
        <v>87</v>
      </c>
      <c r="AS39" s="41">
        <v>324</v>
      </c>
      <c r="AT39" s="41">
        <v>144</v>
      </c>
      <c r="AU39" s="42">
        <v>358</v>
      </c>
      <c r="AV39" s="42">
        <v>327</v>
      </c>
      <c r="AW39" s="41">
        <v>403</v>
      </c>
      <c r="AX39" s="41">
        <v>122</v>
      </c>
      <c r="AY39" s="41">
        <v>0</v>
      </c>
      <c r="AZ39" s="41">
        <v>118</v>
      </c>
      <c r="BA39" s="41">
        <v>394</v>
      </c>
      <c r="BB39" s="41">
        <v>555</v>
      </c>
      <c r="BC39" s="44">
        <v>660</v>
      </c>
      <c r="BD39" s="31">
        <f t="shared" si="3"/>
        <v>3955</v>
      </c>
      <c r="BE39" s="32">
        <f t="shared" si="1"/>
        <v>17177</v>
      </c>
      <c r="BF39" s="3"/>
    </row>
    <row r="40" spans="1:58" ht="15.75" thickBot="1">
      <c r="A40" s="46" t="s">
        <v>95</v>
      </c>
      <c r="B40" s="34">
        <v>0</v>
      </c>
      <c r="C40" s="35">
        <v>0</v>
      </c>
      <c r="D40" s="35">
        <v>0</v>
      </c>
      <c r="E40" s="35">
        <v>0</v>
      </c>
      <c r="F40" s="36">
        <v>0</v>
      </c>
      <c r="G40" s="27">
        <f t="shared" si="0"/>
        <v>0</v>
      </c>
      <c r="H40" s="37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9">
        <v>0</v>
      </c>
      <c r="T40" s="28">
        <f t="shared" si="4"/>
        <v>0</v>
      </c>
      <c r="U40" s="34">
        <v>0</v>
      </c>
      <c r="V40" s="40">
        <v>0</v>
      </c>
      <c r="W40" s="41">
        <v>0</v>
      </c>
      <c r="X40" s="41">
        <v>0</v>
      </c>
      <c r="Y40" s="41">
        <v>0</v>
      </c>
      <c r="Z40" s="41">
        <v>0</v>
      </c>
      <c r="AA40" s="42">
        <v>0</v>
      </c>
      <c r="AB40" s="42">
        <v>0</v>
      </c>
      <c r="AC40" s="42">
        <v>0</v>
      </c>
      <c r="AD40" s="29">
        <f t="shared" si="5"/>
        <v>0</v>
      </c>
      <c r="AE40" s="43">
        <v>0</v>
      </c>
      <c r="AF40" s="43">
        <v>0</v>
      </c>
      <c r="AG40" s="41">
        <v>0</v>
      </c>
      <c r="AH40" s="41">
        <v>0</v>
      </c>
      <c r="AI40" s="41">
        <v>0</v>
      </c>
      <c r="AJ40" s="42">
        <v>0</v>
      </c>
      <c r="AK40" s="42">
        <v>0</v>
      </c>
      <c r="AL40" s="42">
        <v>0</v>
      </c>
      <c r="AM40" s="41">
        <v>0</v>
      </c>
      <c r="AN40" s="41">
        <v>0</v>
      </c>
      <c r="AO40" s="30">
        <f t="shared" si="2"/>
        <v>0</v>
      </c>
      <c r="AP40" s="43">
        <v>0</v>
      </c>
      <c r="AQ40" s="43">
        <v>0</v>
      </c>
      <c r="AR40" s="41">
        <v>2</v>
      </c>
      <c r="AS40" s="41">
        <v>0</v>
      </c>
      <c r="AT40" s="41">
        <v>0</v>
      </c>
      <c r="AU40" s="42">
        <v>0</v>
      </c>
      <c r="AV40" s="42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4">
        <v>0</v>
      </c>
      <c r="BD40" s="31">
        <f t="shared" si="3"/>
        <v>2</v>
      </c>
      <c r="BE40" s="32">
        <f t="shared" si="1"/>
        <v>2</v>
      </c>
      <c r="BF40" s="3"/>
    </row>
    <row r="41" spans="1:58" ht="15.75" thickBot="1">
      <c r="A41" s="46" t="s">
        <v>96</v>
      </c>
      <c r="B41" s="34">
        <v>0</v>
      </c>
      <c r="C41" s="35">
        <v>0</v>
      </c>
      <c r="D41" s="35">
        <v>5</v>
      </c>
      <c r="E41" s="35">
        <v>33</v>
      </c>
      <c r="F41" s="36">
        <v>3</v>
      </c>
      <c r="G41" s="27">
        <f t="shared" si="0"/>
        <v>41</v>
      </c>
      <c r="H41" s="37">
        <v>0</v>
      </c>
      <c r="I41" s="38">
        <v>1</v>
      </c>
      <c r="J41" s="38">
        <v>0</v>
      </c>
      <c r="K41" s="38">
        <v>0</v>
      </c>
      <c r="L41" s="38">
        <v>23</v>
      </c>
      <c r="M41" s="38">
        <v>0</v>
      </c>
      <c r="N41" s="38">
        <v>1</v>
      </c>
      <c r="O41" s="38">
        <v>1</v>
      </c>
      <c r="P41" s="38">
        <v>0</v>
      </c>
      <c r="Q41" s="38">
        <v>0</v>
      </c>
      <c r="R41" s="38">
        <v>0</v>
      </c>
      <c r="S41" s="39">
        <v>1</v>
      </c>
      <c r="T41" s="28">
        <f t="shared" si="4"/>
        <v>27</v>
      </c>
      <c r="U41" s="34">
        <v>1</v>
      </c>
      <c r="V41" s="40">
        <v>0</v>
      </c>
      <c r="W41" s="41">
        <v>0</v>
      </c>
      <c r="X41" s="41">
        <v>0</v>
      </c>
      <c r="Y41" s="41">
        <v>0</v>
      </c>
      <c r="Z41" s="41">
        <v>0</v>
      </c>
      <c r="AA41" s="42">
        <v>1</v>
      </c>
      <c r="AB41" s="42">
        <v>0</v>
      </c>
      <c r="AC41" s="42">
        <v>1</v>
      </c>
      <c r="AD41" s="29">
        <f t="shared" si="5"/>
        <v>3</v>
      </c>
      <c r="AE41" s="43">
        <v>2</v>
      </c>
      <c r="AF41" s="43">
        <v>14</v>
      </c>
      <c r="AG41" s="41">
        <v>2</v>
      </c>
      <c r="AH41" s="41">
        <v>5</v>
      </c>
      <c r="AI41" s="41">
        <v>30</v>
      </c>
      <c r="AJ41" s="42">
        <v>0</v>
      </c>
      <c r="AK41" s="42">
        <v>0</v>
      </c>
      <c r="AL41" s="42">
        <v>0</v>
      </c>
      <c r="AM41" s="41">
        <v>9</v>
      </c>
      <c r="AN41" s="41">
        <v>5</v>
      </c>
      <c r="AO41" s="30">
        <f t="shared" si="2"/>
        <v>67</v>
      </c>
      <c r="AP41" s="43">
        <v>11</v>
      </c>
      <c r="AQ41" s="43">
        <v>2</v>
      </c>
      <c r="AR41" s="41">
        <v>5</v>
      </c>
      <c r="AS41" s="41">
        <v>0</v>
      </c>
      <c r="AT41" s="41">
        <v>0</v>
      </c>
      <c r="AU41" s="42">
        <v>2</v>
      </c>
      <c r="AV41" s="42">
        <v>0</v>
      </c>
      <c r="AW41" s="41">
        <v>3</v>
      </c>
      <c r="AX41" s="41">
        <v>1</v>
      </c>
      <c r="AY41" s="41">
        <v>1</v>
      </c>
      <c r="AZ41" s="41">
        <v>3</v>
      </c>
      <c r="BA41" s="41">
        <v>1</v>
      </c>
      <c r="BB41" s="41">
        <v>37</v>
      </c>
      <c r="BC41" s="44">
        <v>3</v>
      </c>
      <c r="BD41" s="31">
        <f t="shared" si="3"/>
        <v>69</v>
      </c>
      <c r="BE41" s="32">
        <f t="shared" si="1"/>
        <v>207</v>
      </c>
      <c r="BF41" s="3"/>
    </row>
    <row r="42" spans="1:58" ht="15.75" thickBot="1">
      <c r="A42" s="55" t="s">
        <v>97</v>
      </c>
      <c r="B42" s="56">
        <v>102</v>
      </c>
      <c r="C42" s="57">
        <v>26</v>
      </c>
      <c r="D42" s="57">
        <v>46</v>
      </c>
      <c r="E42" s="57">
        <v>68</v>
      </c>
      <c r="F42" s="58">
        <v>68</v>
      </c>
      <c r="G42" s="27">
        <f t="shared" si="0"/>
        <v>310</v>
      </c>
      <c r="H42" s="59">
        <v>94</v>
      </c>
      <c r="I42" s="60">
        <v>27</v>
      </c>
      <c r="J42" s="60">
        <v>31</v>
      </c>
      <c r="K42" s="60">
        <v>0</v>
      </c>
      <c r="L42" s="60">
        <v>47</v>
      </c>
      <c r="M42" s="60">
        <v>63</v>
      </c>
      <c r="N42" s="60">
        <v>21</v>
      </c>
      <c r="O42" s="60">
        <v>26</v>
      </c>
      <c r="P42" s="60">
        <v>27</v>
      </c>
      <c r="Q42" s="60">
        <v>102</v>
      </c>
      <c r="R42" s="60">
        <v>22</v>
      </c>
      <c r="S42" s="61">
        <v>20</v>
      </c>
      <c r="T42" s="28">
        <f t="shared" si="4"/>
        <v>480</v>
      </c>
      <c r="U42" s="56">
        <v>63</v>
      </c>
      <c r="V42" s="62">
        <v>1</v>
      </c>
      <c r="W42" s="63">
        <v>1</v>
      </c>
      <c r="X42" s="63">
        <v>1</v>
      </c>
      <c r="Y42" s="63">
        <v>1</v>
      </c>
      <c r="Z42" s="63">
        <v>7</v>
      </c>
      <c r="AA42" s="64">
        <v>48</v>
      </c>
      <c r="AB42" s="64">
        <v>21</v>
      </c>
      <c r="AC42" s="64">
        <v>61</v>
      </c>
      <c r="AD42" s="29">
        <f t="shared" si="5"/>
        <v>204</v>
      </c>
      <c r="AE42" s="43">
        <v>20</v>
      </c>
      <c r="AF42" s="43">
        <v>75</v>
      </c>
      <c r="AG42" s="41">
        <v>86</v>
      </c>
      <c r="AH42" s="41">
        <v>6</v>
      </c>
      <c r="AI42" s="41">
        <v>26</v>
      </c>
      <c r="AJ42" s="42">
        <v>34</v>
      </c>
      <c r="AK42" s="42">
        <v>42</v>
      </c>
      <c r="AL42" s="42">
        <v>8</v>
      </c>
      <c r="AM42" s="41">
        <v>24</v>
      </c>
      <c r="AN42" s="41">
        <v>23</v>
      </c>
      <c r="AO42" s="30">
        <f t="shared" si="2"/>
        <v>344</v>
      </c>
      <c r="AP42" s="43">
        <v>26</v>
      </c>
      <c r="AQ42" s="43">
        <v>34</v>
      </c>
      <c r="AR42" s="41">
        <v>9</v>
      </c>
      <c r="AS42" s="41">
        <v>62</v>
      </c>
      <c r="AT42" s="41">
        <v>13</v>
      </c>
      <c r="AU42" s="42">
        <v>51</v>
      </c>
      <c r="AV42" s="42">
        <v>54</v>
      </c>
      <c r="AW42" s="41">
        <v>41</v>
      </c>
      <c r="AX42" s="41">
        <v>42</v>
      </c>
      <c r="AY42" s="43">
        <v>0</v>
      </c>
      <c r="AZ42" s="41">
        <v>24</v>
      </c>
      <c r="BA42" s="65">
        <v>27</v>
      </c>
      <c r="BB42" s="41">
        <v>65</v>
      </c>
      <c r="BC42" s="44">
        <v>74</v>
      </c>
      <c r="BD42" s="31">
        <f t="shared" si="3"/>
        <v>522</v>
      </c>
      <c r="BE42" s="32">
        <f t="shared" si="1"/>
        <v>1860</v>
      </c>
      <c r="BF42" s="3"/>
    </row>
    <row r="43" spans="1:58" ht="16.5" thickBot="1">
      <c r="A43" s="66" t="s">
        <v>98</v>
      </c>
      <c r="B43" s="67">
        <f>SUM(B10:B42)</f>
        <v>1764</v>
      </c>
      <c r="C43" s="67">
        <f>SUM(C10:C42)</f>
        <v>927</v>
      </c>
      <c r="D43" s="67">
        <f>SUM(D10:D42)</f>
        <v>1399</v>
      </c>
      <c r="E43" s="67">
        <f>SUM(E10:E42)</f>
        <v>2051</v>
      </c>
      <c r="F43" s="67">
        <f>SUM(F10:F42)</f>
        <v>1673</v>
      </c>
      <c r="G43" s="68">
        <f>SUM(G10:G42)</f>
        <v>7814</v>
      </c>
      <c r="H43" s="67">
        <f>SUM(H10:H42)</f>
        <v>976</v>
      </c>
      <c r="I43" s="67">
        <f>SUM(I10:I42)</f>
        <v>863</v>
      </c>
      <c r="J43" s="67">
        <f>SUM(J10:J42)</f>
        <v>871</v>
      </c>
      <c r="K43" s="67">
        <f>SUM(K10:K42)</f>
        <v>2</v>
      </c>
      <c r="L43" s="67">
        <f>SUM(L10:L42)</f>
        <v>1275</v>
      </c>
      <c r="M43" s="67">
        <f>SUM(M10:M42)</f>
        <v>910</v>
      </c>
      <c r="N43" s="67">
        <f>SUM(N10:N42)</f>
        <v>681</v>
      </c>
      <c r="O43" s="67">
        <f>SUM(O10:O42)</f>
        <v>1361</v>
      </c>
      <c r="P43" s="67">
        <f>SUM(P10:P42)</f>
        <v>764</v>
      </c>
      <c r="Q43" s="67">
        <f>SUM(Q10:Q42)</f>
        <v>1579</v>
      </c>
      <c r="R43" s="67">
        <f>SUM(R10:R42)</f>
        <v>1011</v>
      </c>
      <c r="S43" s="67">
        <f>SUM(S10:S42)</f>
        <v>576</v>
      </c>
      <c r="T43" s="69">
        <f>SUM(T10:T42)</f>
        <v>10869</v>
      </c>
      <c r="U43" s="67">
        <f>SUM(U10:U42)</f>
        <v>814</v>
      </c>
      <c r="V43" s="67">
        <f>SUM(V10:V42)</f>
        <v>103</v>
      </c>
      <c r="W43" s="67">
        <f>SUM(W10:W42)</f>
        <v>288</v>
      </c>
      <c r="X43" s="67">
        <f>SUM(X10:X42)</f>
        <v>69</v>
      </c>
      <c r="Y43" s="67">
        <f>SUM(Y10:Y42)</f>
        <v>449</v>
      </c>
      <c r="Z43" s="67">
        <f>SUM(Z10:Z42)</f>
        <v>522</v>
      </c>
      <c r="AA43" s="67">
        <f>SUM(AA10:AA42)</f>
        <v>769</v>
      </c>
      <c r="AB43" s="67">
        <f>SUM(AB10:AB42)</f>
        <v>636</v>
      </c>
      <c r="AC43" s="67">
        <f>SUM(AC10:AC42)</f>
        <v>2197</v>
      </c>
      <c r="AD43" s="70">
        <f>SUM(AD10:AD42)</f>
        <v>5847</v>
      </c>
      <c r="AE43" s="67">
        <f>SUM(AE10:AE42)</f>
        <v>930</v>
      </c>
      <c r="AF43" s="67">
        <f>SUM(AF10:AF42)</f>
        <v>2960</v>
      </c>
      <c r="AG43" s="67">
        <f>SUM(AG10:AG42)</f>
        <v>2923</v>
      </c>
      <c r="AH43" s="67">
        <f>SUM(AH10:AH42)</f>
        <v>291</v>
      </c>
      <c r="AI43" s="67">
        <f>SUM(AI10:AI42)</f>
        <v>692</v>
      </c>
      <c r="AJ43" s="67">
        <f>SUM(AJ10:AJ42)</f>
        <v>524</v>
      </c>
      <c r="AK43" s="67">
        <f>SUM(AK10:AK42)</f>
        <v>1870</v>
      </c>
      <c r="AL43" s="67">
        <f>SUM(AL10:AL42)</f>
        <v>791</v>
      </c>
      <c r="AM43" s="67">
        <f>SUM(AM10:AM42)</f>
        <v>702</v>
      </c>
      <c r="AN43" s="67">
        <f>SUM(AN10:AN42)</f>
        <v>365</v>
      </c>
      <c r="AO43" s="71">
        <f>SUM(AO10:AO42)</f>
        <v>12048</v>
      </c>
      <c r="AP43" s="67">
        <f>SUM(AP10:AP42)</f>
        <v>863</v>
      </c>
      <c r="AQ43" s="67">
        <f>SUM(AQ10:AQ42)</f>
        <v>967</v>
      </c>
      <c r="AR43" s="67">
        <f>SUM(AR10:AR42)</f>
        <v>365</v>
      </c>
      <c r="AS43" s="67">
        <f>SUM(AS10:AS42)</f>
        <v>843</v>
      </c>
      <c r="AT43" s="67">
        <f>SUM(AT10:AT42)</f>
        <v>620</v>
      </c>
      <c r="AU43" s="67">
        <f>SUM(AU10:AU42)</f>
        <v>1084</v>
      </c>
      <c r="AV43" s="67">
        <f>SUM(AV10:AV42)</f>
        <v>990</v>
      </c>
      <c r="AW43" s="67">
        <f>SUM(AW10:AW42)</f>
        <v>1176</v>
      </c>
      <c r="AX43" s="67">
        <f>SUM(AX10:AX42)</f>
        <v>375</v>
      </c>
      <c r="AY43" s="67">
        <f>SUM(AY10:AY42)</f>
        <v>3</v>
      </c>
      <c r="AZ43" s="67">
        <f>SUM(AZ10:AZ42)</f>
        <v>299</v>
      </c>
      <c r="BA43" s="67">
        <f>SUM(BA10:BA42)</f>
        <v>1226</v>
      </c>
      <c r="BB43" s="67">
        <f>SUM(BB10:BB42)</f>
        <v>1413</v>
      </c>
      <c r="BC43" s="67">
        <f>SUM(BC10:BC42)</f>
        <v>2248</v>
      </c>
      <c r="BD43" s="72">
        <f>SUM(BD10:BD42)</f>
        <v>12472</v>
      </c>
      <c r="BE43" s="73">
        <f>SUM(BE10:BE42)</f>
        <v>49050</v>
      </c>
      <c r="BF43" s="3"/>
    </row>
    <row r="44" spans="1:5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74" t="s">
        <v>6</v>
      </c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 t="s">
        <v>6</v>
      </c>
      <c r="BE44" s="3"/>
      <c r="BF44" s="3"/>
    </row>
    <row r="45" spans="1:58" ht="15">
      <c r="A45" s="75" t="s">
        <v>99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">
      <c r="A46" s="76" t="s">
        <v>100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</sheetData>
  <sheetProtection password="813D" sheet="1" objects="1" scenarios="1" selectLockedCells="1" selectUnlockedCells="1"/>
  <mergeCells count="5">
    <mergeCell ref="B8:G8"/>
    <mergeCell ref="K8:W8"/>
    <mergeCell ref="X8:AG8"/>
    <mergeCell ref="AH8:AR8"/>
    <mergeCell ref="AS8:BF8"/>
  </mergeCells>
  <printOptions/>
  <pageMargins left="0.5118110236220472" right="0.5118110236220472" top="0.7874015748031497" bottom="0.7874015748031497" header="0.31496062992125984" footer="0.31496062992125984"/>
  <pageSetup fitToWidth="2" fitToHeight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felipa</dc:creator>
  <cp:keywords/>
  <dc:description/>
  <cp:lastModifiedBy>felipa</cp:lastModifiedBy>
  <cp:lastPrinted>2009-12-08T12:54:18Z</cp:lastPrinted>
  <dcterms:created xsi:type="dcterms:W3CDTF">2009-12-08T12:44:40Z</dcterms:created>
  <dcterms:modified xsi:type="dcterms:W3CDTF">2009-12-08T13:08:17Z</dcterms:modified>
  <cp:category/>
  <cp:version/>
  <cp:contentType/>
  <cp:contentStatus/>
</cp:coreProperties>
</file>