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65266" windowWidth="19815" windowHeight="7425" activeTab="0"/>
  </bookViews>
  <sheets>
    <sheet name="Metas e Ações" sheetId="1" r:id="rId1"/>
    <sheet name="Plan3" sheetId="2" state="hidden" r:id="rId2"/>
    <sheet name="Resumo" sheetId="3" state="hidden" r:id="rId3"/>
    <sheet name="Plan1" sheetId="4" state="hidden" r:id="rId4"/>
    <sheet name="Plan2" sheetId="5" state="hidden" r:id="rId5"/>
  </sheets>
  <definedNames>
    <definedName name="_xlnm.Print_Area" localSheetId="0">'Metas e Ações'!$C$2:$I$76</definedName>
    <definedName name="Custo_PMISB">'Metas e Ações'!#REF!</definedName>
    <definedName name="Orçado">'Metas e Ações'!#REF!</definedName>
    <definedName name="Prazo">'Metas e Ações'!#REF!</definedName>
    <definedName name="Resp">'Metas e Ações'!$B$2:$B$76</definedName>
    <definedName name="Status">'Metas e Ações'!#REF!</definedName>
    <definedName name="_xlnm.Print_Titles" localSheetId="0">'Metas e Ações'!$2:$2</definedName>
    <definedName name="VR">'Metas e Ações'!#REF!</definedName>
    <definedName name="Z_04CEAC6D_A3B8_47BC_A1B0_5ABB60C0011B_.wvu.FilterData" localSheetId="0" hidden="1">'Metas e Ações'!$D$8:$I$76</definedName>
    <definedName name="Z_085825E3_D116_4C71_ABC4_63AE5F3E79A2_.wvu.FilterData" localSheetId="0" hidden="1">'Metas e Ações'!$A$2:$I$76</definedName>
    <definedName name="Z_085825E3_D116_4C71_ABC4_63AE5F3E79A2_.wvu.PrintArea" localSheetId="0" hidden="1">'Metas e Ações'!$D$1:$I$76</definedName>
    <definedName name="Z_085825E3_D116_4C71_ABC4_63AE5F3E79A2_.wvu.PrintTitles" localSheetId="0" hidden="1">'Metas e Ações'!$2:$2</definedName>
    <definedName name="Z_11CCD1CF_2100_4A53_AB6A_AAC52ABE7BF8_.wvu.FilterData" localSheetId="0" hidden="1">'Metas e Ações'!$A$2:$I$76</definedName>
    <definedName name="Z_19A3E807_EEAB_4171_8952_F7BC96EC97C6_.wvu.FilterData" localSheetId="0" hidden="1">'Metas e Ações'!$A$2:$I$76</definedName>
    <definedName name="Z_19A3E807_EEAB_4171_8952_F7BC96EC97C6_.wvu.PrintTitles" localSheetId="0" hidden="1">'Metas e Ações'!$2:$2</definedName>
    <definedName name="Z_1A53FC0A_7797_4F51_8DC1_EF5F328AFDBD_.wvu.FilterData" localSheetId="0" hidden="1">'Metas e Ações'!$D$8:$I$76</definedName>
    <definedName name="Z_1EF85597_985B_424F_9D3E_BEDB8F50F81F_.wvu.FilterData" localSheetId="0" hidden="1">'Metas e Ações'!$A$2:$I$76</definedName>
    <definedName name="Z_2150785C_8DA5_4FB5_940D_BD5E579D4849_.wvu.FilterData" localSheetId="0" hidden="1">'Metas e Ações'!$D$8:$I$76</definedName>
    <definedName name="Z_2A67C967_9B2A_4291_B4FF_4A71E58AA1DA_.wvu.FilterData" localSheetId="0" hidden="1">'Metas e Ações'!$D$8:$I$76</definedName>
    <definedName name="Z_2EF0A7AB_301A_4C3D_8984_4EE3F1CD0294_.wvu.FilterData" localSheetId="0" hidden="1">'Metas e Ações'!$D$8:$I$76</definedName>
    <definedName name="Z_399D227B_810D_42F8_83B7_521B72562DD5_.wvu.FilterData" localSheetId="0" hidden="1">'Metas e Ações'!$A$2:$I$76</definedName>
    <definedName name="Z_3A131E53_20ED_497B_BD73_EEAF0177EF74_.wvu.FilterData" localSheetId="0" hidden="1">'Metas e Ações'!$A$2:$I$76</definedName>
    <definedName name="Z_3C00B56E_B80B_4A54_B497_E0ACE231D7DD_.wvu.FilterData" localSheetId="0" hidden="1">'Metas e Ações'!$D$8:$I$76</definedName>
    <definedName name="Z_4636FBC6_4ACE_478C_BF23_32010D065CE1_.wvu.FilterData" localSheetId="0" hidden="1">'Metas e Ações'!$D$8:$I$76</definedName>
    <definedName name="Z_4F576575_D094_4CBF_AAD0_A6F4104AAE30_.wvu.FilterData" localSheetId="0" hidden="1">'Metas e Ações'!$D$8:$I$76</definedName>
    <definedName name="Z_540753C9_C12E_457B_A265_21BB9FD64832_.wvu.FilterData" localSheetId="0" hidden="1">'Metas e Ações'!$D$8:$I$76</definedName>
    <definedName name="Z_5505AEA6_CAE3_43F7_B009_67DA9B0F6A2E_.wvu.FilterData" localSheetId="0" hidden="1">'Metas e Ações'!$D$8:$I$76</definedName>
    <definedName name="Z_56097002_F882_4CCF_8252_0DD687D8C178_.wvu.FilterData" localSheetId="0" hidden="1">'Metas e Ações'!$A$2:$I$76</definedName>
    <definedName name="Z_56B79A02_2093_4C3C_BE42_C5B4F57262F2_.wvu.FilterData" localSheetId="0" hidden="1">'Metas e Ações'!$A$2:$I$76</definedName>
    <definedName name="Z_570813EE_F744_4574_80FE_C0074ED06E3A_.wvu.FilterData" localSheetId="0" hidden="1">'Metas e Ações'!$D$8:$I$76</definedName>
    <definedName name="Z_57735DE4_BCAF_459A_BEB2_807BD78EEF56_.wvu.FilterData" localSheetId="0" hidden="1">'Metas e Ações'!$A$2:$I$76</definedName>
    <definedName name="Z_5ACCE0D4_13AD_4E25_8F4A_05408F9042A2_.wvu.FilterData" localSheetId="0" hidden="1">'Metas e Ações'!$A$2:$I$76</definedName>
    <definedName name="Z_61247FD2_D749_446B_8938_BB8C418B3306_.wvu.FilterData" localSheetId="0" hidden="1">'Metas e Ações'!$A$2:$I$76</definedName>
    <definedName name="Z_6774D546_3DB0_4E15_87BB_8F10DE3B9C79_.wvu.FilterData" localSheetId="0" hidden="1">'Metas e Ações'!$D$8:$I$76</definedName>
    <definedName name="Z_693B6C4A_7D51_4B42_9529_69E06AC04141_.wvu.FilterData" localSheetId="0" hidden="1">'Metas e Ações'!$A$2:$I$76</definedName>
    <definedName name="Z_696FE7E0_EFBA_4027_B299_34C84FEFE19C_.wvu.FilterData" localSheetId="0" hidden="1">'Metas e Ações'!$D$8:$I$76</definedName>
    <definedName name="Z_6D7B8BC3_64F0_46ED_B2F3_5A49125A56FC_.wvu.FilterData" localSheetId="0" hidden="1">'Metas e Ações'!$D$8:$I$76</definedName>
    <definedName name="Z_7122E5D4_53EE_4DF2_814D_CB68B51C9355_.wvu.FilterData" localSheetId="0" hidden="1">'Metas e Ações'!$D$8:$I$76</definedName>
    <definedName name="Z_7459C8AA_01D7_4700_8CE6_01BD017BB4D6_.wvu.FilterData" localSheetId="0" hidden="1">'Metas e Ações'!$D$8:$I$76</definedName>
    <definedName name="Z_773C8FBD_07CE_4B42_AA32_32B35E7846B6_.wvu.FilterData" localSheetId="0" hidden="1">'Metas e Ações'!$D$8:$I$76</definedName>
    <definedName name="Z_782CFBF0_404A_4F94_9D93_E0180246EB60_.wvu.FilterData" localSheetId="0" hidden="1">'Metas e Ações'!$A$2:$I$76</definedName>
    <definedName name="Z_85397A99_84BE_4863_B410_AF46C3B683B9_.wvu.FilterData" localSheetId="0" hidden="1">'Metas e Ações'!$D$8:$I$76</definedName>
    <definedName name="Z_8573E961_1176_4B89_9829_DA468E2225D2_.wvu.FilterData" localSheetId="0" hidden="1">'Metas e Ações'!$D$8:$I$76</definedName>
    <definedName name="Z_864D38C4_A7F1_4486_9735_A083DFAFBE58_.wvu.FilterData" localSheetId="0" hidden="1">'Metas e Ações'!$D$8:$I$76</definedName>
    <definedName name="Z_8D23D5AE_53C4_4825_8F36_5B9B7AB97AF6_.wvu.FilterData" localSheetId="0" hidden="1">'Metas e Ações'!$D$8:$I$76</definedName>
    <definedName name="Z_8FE02373_8E7F_41AD_8AA0_E9800A7BA58E_.wvu.FilterData" localSheetId="0" hidden="1">'Metas e Ações'!$A$2:$I$76</definedName>
    <definedName name="Z_942942DE_3A6C_4409_96F3_7B8074ADF0F4_.wvu.FilterData" localSheetId="0" hidden="1">'Metas e Ações'!$A$2:$I$76</definedName>
    <definedName name="Z_959A05D6_F323_4293_9F5B_3DAC6D24D33F_.wvu.FilterData" localSheetId="0" hidden="1">'Metas e Ações'!$D$8:$I$76</definedName>
    <definedName name="Z_96311DE3_5A5D_4F06_8258_F211C4BCD897_.wvu.FilterData" localSheetId="0" hidden="1">'Metas e Ações'!$D$8:$I$76</definedName>
    <definedName name="Z_9BE55E9E_36B0_4F6B_9D75_E2A0DEE582A7_.wvu.FilterData" localSheetId="0" hidden="1">'Metas e Ações'!$D$8:$I$76</definedName>
    <definedName name="Z_9C0A0F6C_2D12_4CDE_9FA8_985626C4E5BF_.wvu.FilterData" localSheetId="0" hidden="1">'Metas e Ações'!$A$2:$I$76</definedName>
    <definedName name="Z_9C916744_FBC1_43E5_AD52_D6B8777F75F0_.wvu.FilterData" localSheetId="0" hidden="1">'Metas e Ações'!$A$2:$I$76</definedName>
    <definedName name="Z_9C916744_FBC1_43E5_AD52_D6B8777F75F0_.wvu.PrintTitles" localSheetId="0" hidden="1">'Metas e Ações'!$2:$2</definedName>
    <definedName name="Z_9EFDDB64_CEDA_489C_A7A8_8F0EC26EFA83_.wvu.FilterData" localSheetId="0" hidden="1">'Metas e Ações'!$D$8:$I$76</definedName>
    <definedName name="Z_AB75FDB3_A5EF_40FB_8661_3506C06C6220_.wvu.FilterData" localSheetId="0" hidden="1">'Metas e Ações'!$D$8:$I$76</definedName>
    <definedName name="Z_B8C7805E_8C63_4D8E_9F67_5B0CA2BC17AE_.wvu.FilterData" localSheetId="0" hidden="1">'Metas e Ações'!$A$2:$I$76</definedName>
    <definedName name="Z_BA119ACE_AD82_4583_B460_E675293839E5_.wvu.FilterData" localSheetId="0" hidden="1">'Metas e Ações'!$D$8:$I$76</definedName>
    <definedName name="Z_BA844858_FD18_4F1C_A664_497D0EAC2E61_.wvu.FilterData" localSheetId="0" hidden="1">'Metas e Ações'!$A$2:$I$76</definedName>
    <definedName name="Z_C008FC46_0BBF_45E3_9136_A75D84AECA4E_.wvu.FilterData" localSheetId="0" hidden="1">'Metas e Ações'!$A$2:$I$76</definedName>
    <definedName name="Z_C008FC46_0BBF_45E3_9136_A75D84AECA4E_.wvu.PrintArea" localSheetId="0" hidden="1">'Metas e Ações'!$D$1:$I$76</definedName>
    <definedName name="Z_C008FC46_0BBF_45E3_9136_A75D84AECA4E_.wvu.PrintTitles" localSheetId="0" hidden="1">'Metas e Ações'!$2:$2</definedName>
    <definedName name="Z_C01A718E_D2F6_4292_9C06_90EFF5BB2FEF_.wvu.FilterData" localSheetId="0" hidden="1">'Metas e Ações'!$A$2:$I$76</definedName>
    <definedName name="Z_C2DBEA61_EE58_450D_90C6_118E67570355_.wvu.FilterData" localSheetId="0" hidden="1">'Metas e Ações'!$A$2:$I$76</definedName>
    <definedName name="Z_C61D370B_7883_4AD7_A49B_8A5441F156E4_.wvu.FilterData" localSheetId="0" hidden="1">'Metas e Ações'!$D$8:$I$76</definedName>
    <definedName name="Z_D8EED61E_2A9F_4BC3_9AF8_BBF47F18A724_.wvu.FilterData" localSheetId="0" hidden="1">'Metas e Ações'!$D$8:$I$76</definedName>
    <definedName name="Z_D9BABA4D_E4D5_4A16_B969_04C2A9F335C9_.wvu.FilterData" localSheetId="0" hidden="1">'Metas e Ações'!$D$8:$I$76</definedName>
    <definedName name="Z_DC05E21B_08A4_408A_B635_7DE6BB8E63B7_.wvu.FilterData" localSheetId="0" hidden="1">'Metas e Ações'!$D$8:$I$76</definedName>
    <definedName name="Z_E66DEAE6_BBAB_45BD_B1A1_9E3BDE8399B9_.wvu.FilterData" localSheetId="0" hidden="1">'Metas e Ações'!$D$8:$I$76</definedName>
    <definedName name="Z_E6C5375C_B524_494D_92EE_3110C2E25FF5_.wvu.FilterData" localSheetId="0" hidden="1">'Metas e Ações'!$A$2:$I$76</definedName>
    <definedName name="Z_E98E511B_8C15_4A59_AC35_7CDCF34C1B92_.wvu.FilterData" localSheetId="0" hidden="1">'Metas e Ações'!$A$2:$I$76</definedName>
    <definedName name="Z_EC3A2CFB_E793_490E_8792_0E7AA1CA4B8F_.wvu.FilterData" localSheetId="0" hidden="1">'Metas e Ações'!$D$8:$I$76</definedName>
    <definedName name="Z_ED189567_E909_4A94_B66A_F18658CFED54_.wvu.FilterData" localSheetId="0" hidden="1">'Metas e Ações'!$A$2:$I$76</definedName>
    <definedName name="Z_EFBB1643_F78D_475D_AE02_655533DD020E_.wvu.FilterData" localSheetId="0" hidden="1">'Metas e Ações'!$A$2:$I$76</definedName>
    <definedName name="Z_F87E8B3B_0A8B_4D57_8705_BF7F1602E476_.wvu.FilterData" localSheetId="0" hidden="1">'Metas e Ações'!$D$8:$I$76</definedName>
    <definedName name="Z_F8E019F3_9257_495D_B81E_403B00DC5ED6_.wvu.FilterData" localSheetId="0" hidden="1">'Metas e Ações'!$A$2:$I$76</definedName>
    <definedName name="Z_FEA1613C_7EFD_4B2C_A1CC_BCB638ADD27B_.wvu.FilterData" localSheetId="0" hidden="1">'Metas e Ações'!$A$2:$I$76</definedName>
  </definedNames>
  <calcPr fullCalcOnLoad="1"/>
</workbook>
</file>

<file path=xl/sharedStrings.xml><?xml version="1.0" encoding="utf-8"?>
<sst xmlns="http://schemas.openxmlformats.org/spreadsheetml/2006/main" count="313" uniqueCount="186">
  <si>
    <t>Resp</t>
  </si>
  <si>
    <t>PARTICIPAR</t>
  </si>
  <si>
    <t>EXECUTAR</t>
  </si>
  <si>
    <t>Descrição</t>
  </si>
  <si>
    <t>Programa de gerenciamento do setor de esgotamento sanitário</t>
  </si>
  <si>
    <t>Casan</t>
  </si>
  <si>
    <t>PMF</t>
  </si>
  <si>
    <t>Prazo</t>
  </si>
  <si>
    <t>Responsável</t>
  </si>
  <si>
    <t>Fonte de recurso</t>
  </si>
  <si>
    <t>Valor</t>
  </si>
  <si>
    <t>Recursos Próprios</t>
  </si>
  <si>
    <t>Contrato de Programa</t>
  </si>
  <si>
    <t>R$ 163.600,00/ano</t>
  </si>
  <si>
    <t>R$ 1.300.000,00/ano</t>
  </si>
  <si>
    <t>R$ 433.060,00/ano</t>
  </si>
  <si>
    <t>1º semestre de 2019</t>
  </si>
  <si>
    <t>PMF e CASAN</t>
  </si>
  <si>
    <t xml:space="preserve">Agência Reguladora </t>
  </si>
  <si>
    <t>R$ 1.630.600,00/ano</t>
  </si>
  <si>
    <t>ver Casan</t>
  </si>
  <si>
    <t>Convênio de Cooperação</t>
  </si>
  <si>
    <t>Programa de regularização e educação para conservação ambiental e balneabilidade</t>
  </si>
  <si>
    <t>Programa de implantação e ampliação dos SES voltado à universalização</t>
  </si>
  <si>
    <t>2º semestre de 2019</t>
  </si>
  <si>
    <t>Programa de melhorias, controle, manutenção e monitoramento dos Sistemas de Esgotamento Sanitário</t>
  </si>
  <si>
    <t>-</t>
  </si>
  <si>
    <t>CASAN</t>
  </si>
  <si>
    <t>Meta 10</t>
  </si>
  <si>
    <t>Meta 11</t>
  </si>
  <si>
    <t>Meta 13</t>
  </si>
  <si>
    <t>Meta 15</t>
  </si>
  <si>
    <t>Meta 16</t>
  </si>
  <si>
    <t>Meta 17</t>
  </si>
  <si>
    <t>Meta 18</t>
  </si>
  <si>
    <t>Meta 19</t>
  </si>
  <si>
    <t>Meta 20</t>
  </si>
  <si>
    <t>Meta 21</t>
  </si>
  <si>
    <t>Meta 22</t>
  </si>
  <si>
    <t>Transparência e prestação de informações</t>
  </si>
  <si>
    <t>Elaboração de cadastro de usuário e integração do cadastro técnico com o Sistema de Geoprocessamento da PMF</t>
  </si>
  <si>
    <t>Integração do cadastro técnico dos SES com o Sistema de Geoprocessamento da Prefeitura disponibilizando as informações de todas as vias atendidas por rede coletora de esgotamento sanitário no município.</t>
  </si>
  <si>
    <t>Fiscalização e monitoramento dos prestadores de serviço de limpa fossa que atuam de forma credenciada junto à Concessionária com envio de relatório anual para PMF.</t>
  </si>
  <si>
    <t>Estruturação de equipe técnica voltada para assistência técnica para elaboração de projetos e acompanhamento da execução de sistemas individuais de tratamento de esgoto destinados à população de baixa renda em locais sem cobertura de rede coletora, consoante com a disciplina da Lei Federal nº 11.888/2008.</t>
  </si>
  <si>
    <t>Assistencia técnica para soluções individuais de esgotamento sanitário</t>
  </si>
  <si>
    <t>Gerenciamento dos serviços vinculados aos sistemas individuias de tratamento (limpa fossa)</t>
  </si>
  <si>
    <t>Licenciamento ambiental e outorga de lançamento dos SES</t>
  </si>
  <si>
    <t>Regulação e fiscalização da prestação do serviço de esgotamento sanitário</t>
  </si>
  <si>
    <t>Metas/Ações</t>
  </si>
  <si>
    <t>Supervisão das obras dos sistemas de esgotamento sanitário</t>
  </si>
  <si>
    <t>Estruturação de equipe técnica da PMF voltada para supervisão e acompanhamento das obras do sistema de esgotamento sanitário da concessionária.</t>
  </si>
  <si>
    <t>Execução dos serviços de supervisão e acompanhamento das obras do sistema de esgotamento sanitário da Concessionária com geração de relatório consolidado ao final de cada obra concluída.</t>
  </si>
  <si>
    <t>Infraestrutura sanitária nas regiões balneárias</t>
  </si>
  <si>
    <t>Estudo de alternativas técnicas para disposição final e/ou reuso de efluentes tratados</t>
  </si>
  <si>
    <t>Aperfeiçoamento e melhorias operacionais dos SES</t>
  </si>
  <si>
    <t>Execução das ações previstas no relatório consolidado elaborado pela Agência Reguladora e de acordo com prioridades e prazos estabelecidos pela PMF com envio de relatórios anuais para Agência reguladora.</t>
  </si>
  <si>
    <t>Execução das ações definidas em todas as ETE que atendem o município a partir dos estudos de alternativas com vistas ao reaproveitamento do lodo e com a definição de metas progressivas de desvio do aterro sanitário.</t>
  </si>
  <si>
    <t>Manutenção corretiva e preventiva dos SES</t>
  </si>
  <si>
    <t>Elaboração de relatório sobre a intregridade da rede coletora do SES Costa Norte, através de teste de fumaça e microfilmagem, realizando reparos necessários e submetendo relatório à Agência Reguladora.</t>
  </si>
  <si>
    <t>Elaboração de relatório sobre a intregridade da rede coletora do SES Insular, através de teste de fumaça e micro filmagem, realizando reparos necessários e submetendo relatório à Agência Reguladora.</t>
  </si>
  <si>
    <t>Elaboração de relatório sobre a intregridade da rede coletora do SES Barra da Lagoa e Lagoa da Conceição, através de teste de fumaça e micro filmagem, realizando reparos necessários e submetendo relatório à Agência Reguladora.</t>
  </si>
  <si>
    <t>Elaboração de relatório sobre a intregridade da rede coletora do SES Saco Grande através de teste de fumaça e micro filmagem, realizando reparos necessários e submetendo relatório à Agência Reguladora.</t>
  </si>
  <si>
    <t>Elaboração de relatório sobre a intregridade da rede coletora do SES Continental através de teste de fumaça e micro filmagem, realizando reparos necessários e submetendo relatório à Agência Reguladora.</t>
  </si>
  <si>
    <t>Educação ambiental voltada para a temática do esgotamento sanitário</t>
  </si>
  <si>
    <t>Regularização das ligações prediais em rede pública de esgoto</t>
  </si>
  <si>
    <t>Atendimento de no mínimo 77% da população total (residente + flutuante)</t>
  </si>
  <si>
    <t>Revisão do Plano Municipal Integrado de Saneamento Básico incorporando encaminhamentos da I Conferência Municipal de Saneamento Básico Metas e Ações - Setor de Esgotamento Sanitário -  Município de Florianópolis</t>
  </si>
  <si>
    <t>Atendimento de 100% da população total (residente + flutuante)</t>
  </si>
  <si>
    <t>Sistemas de esgotamento sanitário em Zonas de Especial Interesse Social - ZEIS</t>
  </si>
  <si>
    <t>Soluções alternativas de esgotamento sanitário e sistemas individuais</t>
  </si>
  <si>
    <t xml:space="preserve"> CASAN</t>
  </si>
  <si>
    <t>Gerenciamento mais nobre dos lodos gerados nas ETE</t>
  </si>
  <si>
    <t>ARESC</t>
  </si>
  <si>
    <t xml:space="preserve"> PMF</t>
  </si>
  <si>
    <t>Atendimento das condições de validade das licenças ambientais com envio de relatórios anuais de cada SES para Agência Reguladora com informações atualizadas sobre as atividades executadas no período.</t>
  </si>
  <si>
    <t>Elaboração de estudo de alternativas técnicas opara disposição final de efluentes e/ou reuso em cada SES,considerando as alternativas de sistema de disposição oceânica; recarga artificial de aquíferos; reuso potável e não potável; e disposição final em cursos d'agua e baias.</t>
  </si>
  <si>
    <t xml:space="preserve">PMF </t>
  </si>
  <si>
    <t>Estratégia 1</t>
  </si>
  <si>
    <t>Meta 01</t>
  </si>
  <si>
    <t>Meta 02</t>
  </si>
  <si>
    <t>Meta 03</t>
  </si>
  <si>
    <t>Meta 04</t>
  </si>
  <si>
    <t>Meta 05</t>
  </si>
  <si>
    <t>Meta 06</t>
  </si>
  <si>
    <t>Meta 07</t>
  </si>
  <si>
    <t>Regularização dos sistemas de tratamento individual</t>
  </si>
  <si>
    <t>Estratégia 2</t>
  </si>
  <si>
    <t>Meta 08</t>
  </si>
  <si>
    <t>Meta 09</t>
  </si>
  <si>
    <t>Estratégia 3</t>
  </si>
  <si>
    <t>Estratégia 4</t>
  </si>
  <si>
    <t>Meta 12</t>
  </si>
  <si>
    <t>Meta 14</t>
  </si>
  <si>
    <t>Estratégia 5</t>
  </si>
  <si>
    <t>Estratégia 6</t>
  </si>
  <si>
    <t>Estratégia7</t>
  </si>
  <si>
    <t>Estratégia 8</t>
  </si>
  <si>
    <t>Estratégia 9</t>
  </si>
  <si>
    <t>Estratégia 10</t>
  </si>
  <si>
    <t>Estratégia 11</t>
  </si>
  <si>
    <t>Estratégia 12</t>
  </si>
  <si>
    <t>Estratégia 13</t>
  </si>
  <si>
    <t>Estratégia 14</t>
  </si>
  <si>
    <t>Estratégia 15</t>
  </si>
  <si>
    <t>Estratégia 16</t>
  </si>
  <si>
    <t>Estratégia 17</t>
  </si>
  <si>
    <t>Estratégia18</t>
  </si>
  <si>
    <t>Meta 23</t>
  </si>
  <si>
    <t>Meta 24</t>
  </si>
  <si>
    <t>Meta 25</t>
  </si>
  <si>
    <t>Meta 26</t>
  </si>
  <si>
    <t>Meta 27</t>
  </si>
  <si>
    <t>Meta 28</t>
  </si>
  <si>
    <t>Meta 29</t>
  </si>
  <si>
    <t>Meta 30</t>
  </si>
  <si>
    <t>Meta 31</t>
  </si>
  <si>
    <t>Meta 32</t>
  </si>
  <si>
    <t>Meta 33</t>
  </si>
  <si>
    <t>Meta 34</t>
  </si>
  <si>
    <t>Meta 35</t>
  </si>
  <si>
    <t>Meta 36</t>
  </si>
  <si>
    <t>Meta 37</t>
  </si>
  <si>
    <t>Meta 38</t>
  </si>
  <si>
    <t>Meta 39</t>
  </si>
  <si>
    <t>Meta 40</t>
  </si>
  <si>
    <t>Meta 41</t>
  </si>
  <si>
    <t>Meta 42</t>
  </si>
  <si>
    <t>Meta 43</t>
  </si>
  <si>
    <t>Implantação de ferramenta de cadastro dos munícipes, integrada ao Sistema de Geoprocesamento da Prefeitura, sobre a regularidade das ligações prediais à rede coletora de esgoto e dos sistemas individuais de tratamento de esgoto. A operacionalidade do sistema deve ser definida em conjunto entre PMF e CASAN e a feraamenta deverá estar disponível para uso a partir de 2019.</t>
  </si>
  <si>
    <t>Elaboração de relatório consolidado com todas as necessidades de aperfeiçoamento, incluindo aspectos da automação, monitoramento, melhorias operacionais, eficiência do tratamento (meta: implantação de tratamento terciário nas ETE) e controle de odores dos SES que atendem o município de Florianópolis.</t>
  </si>
  <si>
    <t xml:space="preserve">Elaboração de relatório técnico anual consolidado sobre a execução das ações de regulação e fiscalização e envio para PMF. </t>
  </si>
  <si>
    <t>Elaboração de relatório anual de avaliação das metas e ações do PMISB e envio para PMF.</t>
  </si>
  <si>
    <t>Credenciamento das empresas que atuam nos serviços  de limpa fossa no município de Florianópolis, para fins de cadastramento de empresas para prestação de serviços de manutenção de sistemas individuais de tratamento.  A relação de empresas cadastradas deverá estar disponível no site da Concessionária, bem como afixado nas suas unidades de atendimento.</t>
  </si>
  <si>
    <t xml:space="preserve">Implantação de procedimentos internos voltados para o gerenciamento de todos os serviços de limpeza de caixa de gordura e fossas sépticas que são realizados em Florianópolis, através das empresas credenciadas no cadastro da Concessionaria. </t>
  </si>
  <si>
    <t>Execução do gerenciamento de todos os serviços de limpeza de caixa de gordura e fossas sépticas que são realizados em Florianópolis por meio do Sistema Comercial da Concessionaria.</t>
  </si>
  <si>
    <t>Definição de prioridades e prazos para execução das ações de melhoria e aperfeiçoamento dos SES a partir do relatório elaborado pela Agência Reguladora.</t>
  </si>
  <si>
    <t>Elaboração de Plano Único de Educação Ambiental, com articulação entre os órgãos responsáveis no município e Concessionária, voltado para a temática do esgotamento sanitário com definição de responsabilidades, prazos, ações e áreas prioritárias.</t>
  </si>
  <si>
    <t>Elaboração de Plano de Regularização dos sistemas de tratamento individual de esgoto priorizando as áreas com influência sobre os aquíferos Ingleses e Campeche.</t>
  </si>
  <si>
    <t>Definição, junto à Agência Reguladora, de modelo de relatório técnico para publicação dos resultados de monitoramento da eficiência das ETE que atendem o município de Florianópolis.</t>
  </si>
  <si>
    <t>Publicação mensal dos relatórios de monitoramento da eficiência das ETE que atendem o  município de Florianópolis. Os resultados devem ser publicados no site da Prestadora de Serviços, em local de fácil acesso às informações. A publicação das informações deverá ser iniciada em janeiro de 2019.</t>
  </si>
  <si>
    <t>Início do licenciamento da ETE Parqtec.</t>
  </si>
  <si>
    <t xml:space="preserve">Solicitação de outorga de lançamento de efluente tratado de todas as Estações de Tratamento de Esgoto que atendam Florianópolis. </t>
  </si>
  <si>
    <t xml:space="preserve">Elaboração da Concepção Geral do Sistema de Esgotamento Sanitário de Florianópolis. </t>
  </si>
  <si>
    <t>Execução de projeto piloto voltado para o reaproveitamento dos lodos gerados nas ETE em detrimento à disposição final em aterro sanitário, em conformidade com o estudo definido na meta 26.</t>
  </si>
  <si>
    <t>Elaboração de estudo para instalação de banheiros e duhas permanentes e de temporada nas regiões balneárias.</t>
  </si>
  <si>
    <t>Execução das ações para  instalação de banheiros e duhas permanentes e de temporada nas regiões balneárias para temporada 2018 - 2019.</t>
  </si>
  <si>
    <t>Execução, a partir de 2019, de Programa voltado à inspeção e identificação de irregularidades nas ligacoes predias à rede coletora de esgoto.</t>
  </si>
  <si>
    <t>Execução, a partir de 2019, de Programa anual voltado à Regularização das ligações prediais à rede pública de esgotamento sanitário.</t>
  </si>
  <si>
    <t>Envio para PMF e Agência Reguladora de cronograma de obras e investimentos período 2018 - 2021 com atualização anual do referido cronograma em janeiro de cada ano para o período quadrienal seguinte.</t>
  </si>
  <si>
    <t>Disponibilização ao município, em janeiro de cada ano, do cadastro técnico georeferenciado e atualizado dos SES em operação, em formato compatível com o sistema de Geoprocessamento da PMF.</t>
  </si>
  <si>
    <t>Execução, a partir de 2020, de inspeção de todos os imóveis com geração de relatório consolidado e alimentação do cadastro de usuário via Sistema de Geoprocessamento da Prefeitura, seis meses após a entrada em operação de ampliações de rede coletora e de novos sistemas de esgotamento sanitário.</t>
  </si>
  <si>
    <t>Elaboração,  a partir de 2018, para os novos SES e atualização e implantação efetiva para os SES existentes dos Planos de Emergência e Contingência Operacional; Planos de Manutenção Corretiva e Preventiva; Manuais de Operação; Planos de Monitoramento; e Procedimentos Operacionais Padrão com envio de relatórios anuais para Agência Reguladora.</t>
  </si>
  <si>
    <t>Execução de obras de manutenção dos SES, conforme atividade e prioridade definida pela própria Concessionaria, com apresentação anual, a partir de janeiro de 2019, do relatório de obras e investimentos para a Agência Reguladora.</t>
  </si>
  <si>
    <t>Execução, a partir de 2021, do Plano Único de Educação Ambiental com elaboração de relatórios anuais das atividades executadas.</t>
  </si>
  <si>
    <t>Execução, a partir de 2021, de Programa anual voltado à Regularização dos sistemas de tratamento individual de esgoto</t>
  </si>
  <si>
    <t>Execução, a partir de 2020, de sistemas individuais de tratamento de esgoto destinados à população de baixa renda em locais sem cobertura de rede coletora</t>
  </si>
  <si>
    <t>Implantação, a partir de 2021, de sistemas coletivos alternativos de esgotamento sanitário de acordo com as áreas definidas no Estudo de Concepção Geral do Sistema de Esgotamento Sanitário de Florianópolis.</t>
  </si>
  <si>
    <t>Elaboração de estudo complementar de alternativas técnicas para o gerenciamento mais nobre dos lodos gerados nas ETE, aplicáveis a realidade de Florianópolis, com a finalidade de reaproveitamento energético e/ou uso agrícola.</t>
  </si>
  <si>
    <t>Meta 44</t>
  </si>
  <si>
    <t>Meta 45</t>
  </si>
  <si>
    <t>Meta 46</t>
  </si>
  <si>
    <t>Meta 47</t>
  </si>
  <si>
    <t>Meta 48</t>
  </si>
  <si>
    <t>Meta 49</t>
  </si>
  <si>
    <t>Meta 50</t>
  </si>
  <si>
    <t>Meta 51</t>
  </si>
  <si>
    <t>Meta 52</t>
  </si>
  <si>
    <t>Meta 53</t>
  </si>
  <si>
    <t>Meta 54</t>
  </si>
  <si>
    <t>Meta 55</t>
  </si>
  <si>
    <t>Meta 56</t>
  </si>
  <si>
    <t>Ampliação SES Insular até índices de 93% de cobertura (localidades a serem atendidas Itacorubi, Córrego Grande e José Mendes)</t>
  </si>
  <si>
    <t>Ampliação SES Saco Grande até índices de 92% de cobertura (localidades a serem atendidas Saco Grande, Monte Verde, João Paulo, Santo Antônio Lisboa, Cacupé e Sambaqui)</t>
  </si>
  <si>
    <t>Ampliação SES Costa Norte até índices de 60% de cobertura (localidades a serem atendidas Ingleses e Santinho)</t>
  </si>
  <si>
    <t>Implantação do SES Sul da Ilha  até índices de 19% de cobertura (Localidades a serem atendidas Campeche e Rio Tavares)</t>
  </si>
  <si>
    <t>Ampliação SES Lagoa da Conceiçãoaté índices de 100% de cobertura</t>
  </si>
  <si>
    <t>Ampliação SES Continental até índices de 100% de cobertura</t>
  </si>
  <si>
    <t xml:space="preserve">Implantação do SES Sul da Ilha  até índices de100% de cobertura </t>
  </si>
  <si>
    <t xml:space="preserve">Ampliação SES Costa Norte até índices de 100% de cobertura </t>
  </si>
  <si>
    <t xml:space="preserve">Ampliação SES Saco Grande até índices de 100% de cobertura </t>
  </si>
  <si>
    <t xml:space="preserve">Ampliação SES Insular até índices de 100% de cobertura </t>
  </si>
  <si>
    <t>Ampliação SES Lagoa da Conceiçãoaté índices de 76% de cobertura (localidades a serem atendidas Itacorubi, Córrego Grande e José Mendes)</t>
  </si>
  <si>
    <t>Ampliação SES Continental até índices de 76% de cobertura (localidades a serem atendidas Capoeiras e Abraão)</t>
  </si>
  <si>
    <t>Ampliação SES Barra da Lagoa até índices de 89% de cobertura (Localidades a serem atendidas Barra da Lagoa)</t>
  </si>
  <si>
    <t>Estratégia 19</t>
  </si>
  <si>
    <t>Meta 57</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</si>
</sst>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quot;??_);_(@_)"/>
  </numFmts>
  <fonts count="46">
    <font>
      <sz val="10"/>
      <name val="Arial"/>
      <family val="0"/>
    </font>
    <font>
      <sz val="11"/>
      <color indexed="8"/>
      <name val="Calibri"/>
      <family val="2"/>
    </font>
    <font>
      <b/>
      <sz val="11"/>
      <name val="Calibri"/>
      <family val="2"/>
    </font>
    <font>
      <sz val="11"/>
      <name val="Calibri"/>
      <family val="2"/>
    </font>
    <font>
      <sz val="8"/>
      <name val="Arial"/>
      <family val="2"/>
    </font>
    <font>
      <sz val="10"/>
      <name val="Calibri"/>
      <family val="2"/>
    </font>
    <font>
      <b/>
      <sz val="24"/>
      <name val="Calibri"/>
      <family val="2"/>
    </font>
    <font>
      <b/>
      <sz val="18"/>
      <name val="Calibri"/>
      <family val="2"/>
    </font>
    <font>
      <sz val="18"/>
      <name val="Calibri"/>
      <family val="2"/>
    </font>
    <font>
      <sz val="11"/>
      <color indexed="10"/>
      <name val="Calibri"/>
      <family val="2"/>
    </font>
    <font>
      <b/>
      <sz val="18"/>
      <color indexed="10"/>
      <name val="Calibri"/>
      <family val="2"/>
    </font>
    <font>
      <sz val="18"/>
      <color indexed="10"/>
      <name val="Calibri"/>
      <family val="2"/>
    </font>
    <font>
      <b/>
      <sz val="14"/>
      <name val="Calibri"/>
      <family val="2"/>
    </font>
    <font>
      <strike/>
      <sz val="11"/>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50"/>
        <bgColor indexed="64"/>
      </patternFill>
    </fill>
    <fill>
      <patternFill patternType="solid">
        <fgColor indexed="45"/>
        <bgColor indexed="64"/>
      </patternFill>
    </fill>
    <fill>
      <patternFill patternType="solid">
        <fgColor indexed="44"/>
        <bgColor indexed="64"/>
      </patternFill>
    </fill>
    <fill>
      <patternFill patternType="solid">
        <fgColor indexed="11"/>
        <bgColor indexed="64"/>
      </patternFill>
    </fill>
    <fill>
      <patternFill patternType="solid">
        <fgColor indexed="9"/>
        <bgColor indexed="64"/>
      </patternFill>
    </fill>
    <fill>
      <patternFill patternType="solid">
        <fgColor indexed="52"/>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63"/>
      </left>
      <right style="hair">
        <color indexed="63"/>
      </right>
      <top/>
      <bottom style="hair">
        <color indexed="63"/>
      </bottom>
    </border>
    <border>
      <left style="thin"/>
      <right style="thin"/>
      <top style="thin"/>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n"/>
      <right/>
      <top style="thin"/>
      <bottom/>
    </border>
    <border>
      <left style="hair">
        <color indexed="63"/>
      </left>
      <right/>
      <top/>
      <bottom style="hair">
        <color indexed="63"/>
      </bottom>
    </border>
    <border>
      <left/>
      <right/>
      <top style="thin"/>
      <bottom/>
    </border>
    <border>
      <left style="thin"/>
      <right/>
      <top style="thin"/>
      <bottom style="thin"/>
    </border>
    <border>
      <left/>
      <right/>
      <top style="thin"/>
      <bottom style="thin"/>
    </border>
    <border>
      <left style="thin"/>
      <right/>
      <top/>
      <bottom style="thin"/>
    </border>
    <border>
      <left/>
      <right/>
      <top/>
      <bottom style="thin"/>
    </border>
    <border>
      <left style="thin"/>
      <right style="thin"/>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cellStyleXfs>
  <cellXfs count="124">
    <xf numFmtId="0" fontId="0" fillId="0" borderId="0" xfId="0" applyAlignment="1">
      <alignment/>
    </xf>
    <xf numFmtId="0" fontId="3" fillId="0" borderId="0" xfId="0" applyFont="1" applyAlignment="1">
      <alignment vertical="center"/>
    </xf>
    <xf numFmtId="0" fontId="3" fillId="33" borderId="10" xfId="0" applyFont="1" applyFill="1" applyBorder="1" applyAlignment="1">
      <alignment horizontal="left" vertical="center" wrapText="1"/>
    </xf>
    <xf numFmtId="0" fontId="3" fillId="0" borderId="0" xfId="0" applyFont="1" applyFill="1" applyAlignment="1">
      <alignment/>
    </xf>
    <xf numFmtId="0" fontId="3" fillId="0" borderId="0" xfId="0" applyFont="1" applyFill="1" applyBorder="1" applyAlignment="1">
      <alignment/>
    </xf>
    <xf numFmtId="0" fontId="2" fillId="34" borderId="11" xfId="0" applyFont="1" applyFill="1" applyBorder="1" applyAlignment="1">
      <alignment horizontal="center" vertical="center" wrapText="1"/>
    </xf>
    <xf numFmtId="0" fontId="3" fillId="0" borderId="0" xfId="0" applyFont="1" applyFill="1" applyBorder="1" applyAlignment="1">
      <alignment horizontal="center"/>
    </xf>
    <xf numFmtId="4" fontId="0" fillId="0" borderId="0" xfId="0" applyNumberFormat="1" applyAlignment="1">
      <alignment/>
    </xf>
    <xf numFmtId="4" fontId="0" fillId="0" borderId="0" xfId="0" applyNumberFormat="1" applyFont="1" applyAlignment="1">
      <alignment/>
    </xf>
    <xf numFmtId="0" fontId="3" fillId="35" borderId="10" xfId="0" applyFont="1" applyFill="1" applyBorder="1" applyAlignment="1">
      <alignment horizontal="left" vertical="center" wrapText="1"/>
    </xf>
    <xf numFmtId="3" fontId="0" fillId="0" borderId="0" xfId="0" applyNumberFormat="1" applyAlignment="1">
      <alignment/>
    </xf>
    <xf numFmtId="3" fontId="5" fillId="0" borderId="12" xfId="0" applyNumberFormat="1" applyFont="1" applyBorder="1" applyAlignment="1">
      <alignment horizontal="center" vertical="center" wrapText="1"/>
    </xf>
    <xf numFmtId="3" fontId="5" fillId="0" borderId="13" xfId="0" applyNumberFormat="1" applyFont="1" applyBorder="1" applyAlignment="1">
      <alignment horizontal="center" vertical="center" wrapText="1"/>
    </xf>
    <xf numFmtId="0" fontId="5" fillId="0" borderId="14" xfId="0" applyFont="1" applyBorder="1" applyAlignment="1">
      <alignment horizontal="center" vertical="center" wrapText="1"/>
    </xf>
    <xf numFmtId="3" fontId="5" fillId="0" borderId="15" xfId="0" applyNumberFormat="1" applyFont="1" applyBorder="1" applyAlignment="1">
      <alignment horizontal="center" vertical="center" wrapText="1"/>
    </xf>
    <xf numFmtId="3" fontId="5" fillId="0" borderId="14" xfId="0" applyNumberFormat="1" applyFont="1" applyBorder="1" applyAlignment="1">
      <alignment horizontal="center" vertical="center" wrapText="1"/>
    </xf>
    <xf numFmtId="3"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2" xfId="0" applyNumberFormat="1" applyFont="1" applyBorder="1" applyAlignment="1">
      <alignment horizontal="center" vertical="center" wrapText="1"/>
    </xf>
    <xf numFmtId="4" fontId="5" fillId="0" borderId="14" xfId="0" applyNumberFormat="1" applyFont="1" applyBorder="1" applyAlignment="1">
      <alignment horizontal="center" vertical="center" wrapText="1"/>
    </xf>
    <xf numFmtId="4" fontId="3" fillId="0" borderId="0" xfId="0" applyNumberFormat="1" applyFont="1" applyAlignment="1">
      <alignment/>
    </xf>
    <xf numFmtId="0" fontId="3" fillId="35" borderId="0" xfId="0" applyFont="1" applyFill="1" applyAlignment="1">
      <alignment/>
    </xf>
    <xf numFmtId="0" fontId="9" fillId="36" borderId="0" xfId="0" applyFont="1" applyFill="1" applyBorder="1" applyAlignment="1">
      <alignment horizontal="center" vertical="center" wrapText="1"/>
    </xf>
    <xf numFmtId="0" fontId="9" fillId="0" borderId="0" xfId="0" applyFont="1" applyFill="1" applyAlignment="1">
      <alignment/>
    </xf>
    <xf numFmtId="0" fontId="2" fillId="34"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2" fillId="37" borderId="16" xfId="0" applyFont="1" applyFill="1" applyBorder="1" applyAlignment="1">
      <alignment horizontal="center" vertical="center" wrapText="1"/>
    </xf>
    <xf numFmtId="0" fontId="2" fillId="37" borderId="18" xfId="0" applyFont="1" applyFill="1" applyBorder="1" applyAlignment="1">
      <alignment horizontal="center" vertical="center" wrapText="1"/>
    </xf>
    <xf numFmtId="0" fontId="3" fillId="37" borderId="0" xfId="0" applyFont="1" applyFill="1" applyAlignment="1">
      <alignment/>
    </xf>
    <xf numFmtId="0" fontId="3" fillId="33" borderId="0" xfId="0" applyFont="1" applyFill="1" applyBorder="1" applyAlignment="1">
      <alignment horizontal="left" vertical="center" wrapText="1"/>
    </xf>
    <xf numFmtId="0" fontId="3" fillId="33" borderId="0" xfId="0" applyFont="1" applyFill="1" applyBorder="1" applyAlignment="1">
      <alignment horizontal="center" vertical="center" wrapText="1"/>
    </xf>
    <xf numFmtId="49" fontId="3" fillId="33" borderId="0" xfId="0" applyNumberFormat="1" applyFont="1" applyFill="1" applyBorder="1" applyAlignment="1">
      <alignment horizontal="center" vertical="center" wrapText="1"/>
    </xf>
    <xf numFmtId="0" fontId="8" fillId="38" borderId="19" xfId="0" applyFont="1" applyFill="1" applyBorder="1" applyAlignment="1">
      <alignment horizontal="center" vertical="center"/>
    </xf>
    <xf numFmtId="0" fontId="8" fillId="38" borderId="20" xfId="0" applyFont="1" applyFill="1" applyBorder="1" applyAlignment="1">
      <alignment horizontal="center" vertical="center"/>
    </xf>
    <xf numFmtId="0" fontId="8" fillId="38" borderId="0" xfId="0" applyFont="1" applyFill="1" applyAlignment="1">
      <alignment/>
    </xf>
    <xf numFmtId="0" fontId="8" fillId="38" borderId="21" xfId="0" applyFont="1" applyFill="1" applyBorder="1" applyAlignment="1">
      <alignment horizontal="center" vertical="center"/>
    </xf>
    <xf numFmtId="0" fontId="8" fillId="38" borderId="22" xfId="0" applyFont="1" applyFill="1" applyBorder="1" applyAlignment="1">
      <alignment horizontal="center" vertical="center"/>
    </xf>
    <xf numFmtId="0" fontId="8" fillId="38" borderId="0" xfId="0" applyFont="1" applyFill="1" applyBorder="1" applyAlignment="1">
      <alignment horizontal="center" vertical="center"/>
    </xf>
    <xf numFmtId="0" fontId="11" fillId="39" borderId="0" xfId="0" applyFont="1" applyFill="1" applyAlignment="1">
      <alignment/>
    </xf>
    <xf numFmtId="0" fontId="11" fillId="39" borderId="0" xfId="0" applyFont="1" applyFill="1" applyBorder="1" applyAlignment="1">
      <alignment horizontal="center" vertical="center" wrapText="1"/>
    </xf>
    <xf numFmtId="0" fontId="9" fillId="33" borderId="0" xfId="0" applyFont="1" applyFill="1" applyBorder="1" applyAlignment="1">
      <alignment horizontal="left" vertical="center" wrapText="1"/>
    </xf>
    <xf numFmtId="0" fontId="9" fillId="33" borderId="0" xfId="0" applyFont="1" applyFill="1" applyBorder="1" applyAlignment="1">
      <alignment horizontal="center" vertical="center" wrapText="1"/>
    </xf>
    <xf numFmtId="0" fontId="3" fillId="40" borderId="23" xfId="0" applyFont="1" applyFill="1" applyBorder="1" applyAlignment="1">
      <alignment horizontal="left" vertical="center" wrapText="1"/>
    </xf>
    <xf numFmtId="0" fontId="3" fillId="40" borderId="23" xfId="0" applyFont="1" applyFill="1" applyBorder="1" applyAlignment="1">
      <alignment horizontal="center" vertical="center" wrapText="1"/>
    </xf>
    <xf numFmtId="44" fontId="3" fillId="40" borderId="23" xfId="45" applyFont="1" applyFill="1" applyBorder="1" applyAlignment="1">
      <alignment horizontal="center" vertical="center" wrapText="1"/>
    </xf>
    <xf numFmtId="0" fontId="7" fillId="38" borderId="23" xfId="0" applyFont="1" applyFill="1" applyBorder="1" applyAlignment="1">
      <alignment horizontal="center" vertical="center" wrapText="1"/>
    </xf>
    <xf numFmtId="0" fontId="3" fillId="0" borderId="23" xfId="0" applyFont="1" applyBorder="1" applyAlignment="1">
      <alignment horizontal="left" vertical="center"/>
    </xf>
    <xf numFmtId="0" fontId="3" fillId="0" borderId="23" xfId="0" applyFont="1" applyBorder="1" applyAlignment="1">
      <alignment vertical="center"/>
    </xf>
    <xf numFmtId="44" fontId="3" fillId="0" borderId="23" xfId="45" applyFont="1" applyBorder="1" applyAlignment="1">
      <alignment vertical="center"/>
    </xf>
    <xf numFmtId="0" fontId="3" fillId="41" borderId="0" xfId="0" applyFont="1" applyFill="1" applyBorder="1" applyAlignment="1">
      <alignment horizontal="left" vertical="center" wrapText="1"/>
    </xf>
    <xf numFmtId="0" fontId="3" fillId="41" borderId="0" xfId="0" applyFont="1" applyFill="1" applyBorder="1" applyAlignment="1">
      <alignment horizontal="center" vertical="center" wrapText="1"/>
    </xf>
    <xf numFmtId="0" fontId="3" fillId="41" borderId="0" xfId="0" applyFont="1" applyFill="1" applyAlignment="1">
      <alignment/>
    </xf>
    <xf numFmtId="0" fontId="11" fillId="38" borderId="19" xfId="0" applyFont="1" applyFill="1" applyBorder="1" applyAlignment="1">
      <alignment horizontal="center" vertical="center"/>
    </xf>
    <xf numFmtId="0" fontId="11" fillId="38" borderId="20" xfId="0" applyFont="1" applyFill="1" applyBorder="1" applyAlignment="1">
      <alignment horizontal="center" vertical="center"/>
    </xf>
    <xf numFmtId="0" fontId="10" fillId="38" borderId="23" xfId="0" applyFont="1" applyFill="1" applyBorder="1" applyAlignment="1">
      <alignment horizontal="center" vertical="center" wrapText="1"/>
    </xf>
    <xf numFmtId="0" fontId="11" fillId="38" borderId="0" xfId="0" applyFont="1" applyFill="1" applyAlignment="1">
      <alignment/>
    </xf>
    <xf numFmtId="0" fontId="9" fillId="0" borderId="0" xfId="0" applyFont="1" applyFill="1" applyBorder="1" applyAlignment="1">
      <alignment horizontal="left" vertical="center" wrapText="1"/>
    </xf>
    <xf numFmtId="49" fontId="9" fillId="0" borderId="0" xfId="0" applyNumberFormat="1" applyFont="1" applyFill="1" applyBorder="1" applyAlignment="1">
      <alignment horizontal="center" vertical="center" wrapText="1"/>
    </xf>
    <xf numFmtId="0" fontId="11" fillId="38" borderId="21" xfId="0" applyFont="1" applyFill="1" applyBorder="1" applyAlignment="1">
      <alignment horizontal="center" vertical="center"/>
    </xf>
    <xf numFmtId="0" fontId="11" fillId="38" borderId="22" xfId="0" applyFont="1" applyFill="1" applyBorder="1" applyAlignment="1">
      <alignment horizontal="center" vertical="center"/>
    </xf>
    <xf numFmtId="0" fontId="3" fillId="41" borderId="23" xfId="0" applyFont="1" applyFill="1" applyBorder="1" applyAlignment="1">
      <alignment horizontal="center" vertical="center" wrapText="1"/>
    </xf>
    <xf numFmtId="0" fontId="7" fillId="35" borderId="23" xfId="0" applyFont="1" applyFill="1" applyBorder="1" applyAlignment="1">
      <alignment horizontal="center" vertical="center" wrapText="1"/>
    </xf>
    <xf numFmtId="44" fontId="7" fillId="35" borderId="23" xfId="45" applyFont="1" applyFill="1" applyBorder="1" applyAlignment="1">
      <alignment horizontal="center" vertical="center" wrapText="1"/>
    </xf>
    <xf numFmtId="0" fontId="7" fillId="38" borderId="23" xfId="0" applyFont="1" applyFill="1" applyBorder="1" applyAlignment="1">
      <alignment horizontal="center" vertical="center"/>
    </xf>
    <xf numFmtId="0" fontId="9" fillId="33" borderId="10" xfId="0" applyFont="1" applyFill="1" applyBorder="1" applyAlignment="1">
      <alignment horizontal="left" vertical="center" wrapText="1"/>
    </xf>
    <xf numFmtId="0" fontId="9" fillId="33" borderId="17" xfId="0" applyFont="1" applyFill="1" applyBorder="1" applyAlignment="1">
      <alignment horizontal="center" vertical="center" wrapText="1"/>
    </xf>
    <xf numFmtId="0" fontId="11" fillId="39" borderId="19" xfId="0" applyFont="1" applyFill="1" applyBorder="1" applyAlignment="1">
      <alignment horizontal="center" vertical="center"/>
    </xf>
    <xf numFmtId="0" fontId="11" fillId="39" borderId="20" xfId="0" applyFont="1" applyFill="1" applyBorder="1" applyAlignment="1">
      <alignment horizontal="center" vertical="center"/>
    </xf>
    <xf numFmtId="0" fontId="9" fillId="36" borderId="0" xfId="0" applyFont="1" applyFill="1" applyAlignment="1">
      <alignment/>
    </xf>
    <xf numFmtId="0" fontId="9" fillId="0" borderId="10"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9" fillId="0" borderId="0" xfId="0" applyFont="1" applyFill="1" applyAlignment="1">
      <alignment/>
    </xf>
    <xf numFmtId="0" fontId="11" fillId="38"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38" borderId="0" xfId="0" applyFont="1" applyFill="1" applyBorder="1" applyAlignment="1">
      <alignment horizontal="left" vertical="center" wrapText="1"/>
    </xf>
    <xf numFmtId="49" fontId="9" fillId="38" borderId="0" xfId="0" applyNumberFormat="1" applyFont="1" applyFill="1" applyBorder="1" applyAlignment="1">
      <alignment horizontal="center" vertical="center" wrapText="1"/>
    </xf>
    <xf numFmtId="0" fontId="9" fillId="38" borderId="0" xfId="0" applyFont="1" applyFill="1" applyAlignment="1">
      <alignment/>
    </xf>
    <xf numFmtId="0" fontId="9" fillId="0" borderId="0" xfId="0" applyFont="1" applyFill="1" applyBorder="1" applyAlignment="1">
      <alignment horizontal="left" vertical="center" wrapText="1"/>
    </xf>
    <xf numFmtId="49" fontId="9" fillId="0" borderId="0" xfId="0" applyNumberFormat="1" applyFont="1" applyFill="1" applyBorder="1" applyAlignment="1">
      <alignment horizontal="center" vertical="center" wrapText="1"/>
    </xf>
    <xf numFmtId="0" fontId="11" fillId="38" borderId="0" xfId="0" applyFont="1" applyFill="1" applyBorder="1" applyAlignment="1">
      <alignment horizontal="center" vertical="center"/>
    </xf>
    <xf numFmtId="0" fontId="9" fillId="33" borderId="0" xfId="0" applyFont="1" applyFill="1" applyBorder="1" applyAlignment="1">
      <alignment horizontal="left" vertical="center" wrapText="1"/>
    </xf>
    <xf numFmtId="0" fontId="9" fillId="33" borderId="0" xfId="0" applyFont="1" applyFill="1" applyBorder="1" applyAlignment="1">
      <alignment horizontal="center" vertical="center" wrapText="1"/>
    </xf>
    <xf numFmtId="0" fontId="8" fillId="42" borderId="0" xfId="0" applyFont="1" applyFill="1" applyBorder="1" applyAlignment="1">
      <alignment horizontal="center" vertical="center"/>
    </xf>
    <xf numFmtId="0" fontId="7" fillId="42" borderId="23" xfId="0" applyFont="1" applyFill="1" applyBorder="1" applyAlignment="1">
      <alignment horizontal="center" vertical="center" wrapText="1"/>
    </xf>
    <xf numFmtId="0" fontId="8" fillId="42" borderId="0" xfId="0" applyFont="1" applyFill="1" applyAlignment="1">
      <alignment/>
    </xf>
    <xf numFmtId="0" fontId="3" fillId="0" borderId="0" xfId="0" applyFont="1" applyFill="1" applyAlignment="1">
      <alignment wrapText="1"/>
    </xf>
    <xf numFmtId="0" fontId="9" fillId="0" borderId="0" xfId="0" applyFont="1" applyFill="1" applyAlignment="1">
      <alignment wrapText="1"/>
    </xf>
    <xf numFmtId="0" fontId="3" fillId="38" borderId="0" xfId="0" applyFont="1" applyFill="1" applyAlignment="1">
      <alignment/>
    </xf>
    <xf numFmtId="0" fontId="9" fillId="39" borderId="0" xfId="0" applyFont="1" applyFill="1" applyAlignment="1">
      <alignment/>
    </xf>
    <xf numFmtId="0" fontId="11" fillId="0" borderId="0" xfId="0" applyFont="1" applyFill="1" applyAlignment="1">
      <alignment/>
    </xf>
    <xf numFmtId="0" fontId="8" fillId="0" borderId="0" xfId="0" applyFont="1" applyFill="1" applyAlignment="1">
      <alignment/>
    </xf>
    <xf numFmtId="0" fontId="3" fillId="42" borderId="23" xfId="0" applyFont="1" applyFill="1" applyBorder="1" applyAlignment="1">
      <alignment horizontal="center" vertical="center" wrapText="1"/>
    </xf>
    <xf numFmtId="0" fontId="6" fillId="41" borderId="23" xfId="0" applyFont="1" applyFill="1" applyBorder="1" applyAlignment="1">
      <alignment vertical="center" wrapText="1"/>
    </xf>
    <xf numFmtId="0" fontId="10" fillId="38" borderId="23" xfId="0" applyFont="1" applyFill="1" applyBorder="1" applyAlignment="1">
      <alignment vertical="center" wrapText="1"/>
    </xf>
    <xf numFmtId="0" fontId="3" fillId="0" borderId="23" xfId="0" applyFont="1" applyFill="1" applyBorder="1" applyAlignment="1">
      <alignment horizontal="center" vertical="center" wrapText="1"/>
    </xf>
    <xf numFmtId="0" fontId="3" fillId="0" borderId="23" xfId="0" applyFont="1" applyFill="1" applyBorder="1" applyAlignment="1">
      <alignment horizontal="left" vertical="center" wrapText="1"/>
    </xf>
    <xf numFmtId="4" fontId="0" fillId="42" borderId="23" xfId="0" applyNumberFormat="1" applyFont="1" applyFill="1" applyBorder="1" applyAlignment="1">
      <alignment horizontal="center" vertical="center" wrapText="1"/>
    </xf>
    <xf numFmtId="44" fontId="3" fillId="0" borderId="23" xfId="45" applyFont="1" applyFill="1" applyBorder="1" applyAlignment="1">
      <alignment horizontal="center" vertical="center" wrapText="1"/>
    </xf>
    <xf numFmtId="44" fontId="13" fillId="40" borderId="23" xfId="45" applyFont="1" applyFill="1" applyBorder="1" applyAlignment="1">
      <alignment horizontal="center" vertical="center" wrapText="1"/>
    </xf>
    <xf numFmtId="0" fontId="3" fillId="40" borderId="23" xfId="44" applyFont="1" applyFill="1" applyBorder="1" applyAlignment="1">
      <alignment horizontal="center" vertical="center" wrapText="1"/>
    </xf>
    <xf numFmtId="44" fontId="7" fillId="0" borderId="23" xfId="45" applyFont="1" applyFill="1" applyBorder="1" applyAlignment="1">
      <alignment horizontal="center" vertical="center" wrapText="1"/>
    </xf>
    <xf numFmtId="0" fontId="7" fillId="0" borderId="23" xfId="0" applyFont="1" applyFill="1" applyBorder="1" applyAlignment="1">
      <alignment horizontal="center" vertical="center" wrapText="1"/>
    </xf>
    <xf numFmtId="0" fontId="3" fillId="43" borderId="23" xfId="0" applyFont="1" applyFill="1" applyBorder="1" applyAlignment="1">
      <alignment horizontal="center" vertical="center" wrapText="1"/>
    </xf>
    <xf numFmtId="0" fontId="3" fillId="42" borderId="23" xfId="0" applyFont="1" applyFill="1" applyBorder="1" applyAlignment="1">
      <alignment horizontal="center" vertical="center" wrapText="1"/>
    </xf>
    <xf numFmtId="44" fontId="13" fillId="0" borderId="23" xfId="45" applyFont="1" applyFill="1" applyBorder="1" applyAlignment="1">
      <alignment horizontal="center" vertical="center" wrapText="1"/>
    </xf>
    <xf numFmtId="0" fontId="13" fillId="0" borderId="23" xfId="0" applyFont="1" applyFill="1" applyBorder="1" applyAlignment="1">
      <alignment horizontal="center" vertical="center" wrapText="1"/>
    </xf>
    <xf numFmtId="0" fontId="0" fillId="0" borderId="23" xfId="0" applyFont="1" applyFill="1" applyBorder="1" applyAlignment="1">
      <alignment vertical="center" wrapText="1"/>
    </xf>
    <xf numFmtId="0" fontId="3" fillId="0" borderId="23" xfId="0" applyFont="1" applyFill="1" applyBorder="1" applyAlignment="1">
      <alignment horizontal="center" vertical="center" wrapText="1"/>
    </xf>
    <xf numFmtId="0" fontId="7" fillId="38" borderId="23" xfId="0" applyFont="1" applyFill="1" applyBorder="1" applyAlignment="1">
      <alignment vertical="center" wrapText="1"/>
    </xf>
    <xf numFmtId="0" fontId="7" fillId="0" borderId="23" xfId="0" applyFont="1" applyFill="1" applyBorder="1" applyAlignment="1">
      <alignment vertical="center" wrapText="1"/>
    </xf>
    <xf numFmtId="0" fontId="8" fillId="42" borderId="23" xfId="0" applyFont="1" applyFill="1" applyBorder="1" applyAlignment="1">
      <alignment horizontal="center" vertical="center" wrapText="1"/>
    </xf>
    <xf numFmtId="0" fontId="8" fillId="38" borderId="23" xfId="0" applyFont="1" applyFill="1" applyBorder="1" applyAlignment="1">
      <alignment horizontal="center" vertical="center" wrapText="1"/>
    </xf>
    <xf numFmtId="0" fontId="3" fillId="38" borderId="23" xfId="0" applyFont="1" applyFill="1" applyBorder="1" applyAlignment="1">
      <alignment horizontal="center" vertical="center" wrapText="1"/>
    </xf>
    <xf numFmtId="0" fontId="7" fillId="38" borderId="23" xfId="0" applyFont="1" applyFill="1" applyBorder="1" applyAlignment="1">
      <alignment horizontal="left" vertical="center" wrapText="1"/>
    </xf>
    <xf numFmtId="0" fontId="0" fillId="0" borderId="23" xfId="0" applyFont="1" applyBorder="1" applyAlignment="1">
      <alignment vertical="center" wrapText="1"/>
    </xf>
    <xf numFmtId="49" fontId="6" fillId="41" borderId="23" xfId="0" applyNumberFormat="1" applyFont="1" applyFill="1" applyBorder="1" applyAlignment="1">
      <alignment horizontal="center" vertical="center" wrapText="1"/>
    </xf>
    <xf numFmtId="0" fontId="0" fillId="0" borderId="23" xfId="0" applyFont="1" applyBorder="1" applyAlignment="1">
      <alignment horizontal="center" vertical="center" wrapText="1"/>
    </xf>
    <xf numFmtId="0" fontId="12" fillId="37" borderId="21" xfId="0" applyFont="1" applyFill="1" applyBorder="1" applyAlignment="1">
      <alignment horizontal="center" vertical="top" wrapText="1"/>
    </xf>
    <xf numFmtId="0" fontId="12" fillId="37" borderId="22" xfId="0" applyFont="1" applyFill="1" applyBorder="1" applyAlignment="1">
      <alignment horizontal="center" vertical="top" wrapText="1"/>
    </xf>
    <xf numFmtId="0" fontId="6" fillId="41" borderId="23" xfId="0" applyFont="1" applyFill="1" applyBorder="1" applyAlignment="1">
      <alignment horizontal="center" vertical="center" wrapText="1"/>
    </xf>
    <xf numFmtId="49" fontId="6" fillId="41" borderId="19" xfId="0" applyNumberFormat="1" applyFont="1" applyFill="1" applyBorder="1" applyAlignment="1">
      <alignment horizontal="center" vertical="center" wrapText="1"/>
    </xf>
    <xf numFmtId="49" fontId="6" fillId="41" borderId="20" xfId="0" applyNumberFormat="1" applyFont="1" applyFill="1" applyBorder="1" applyAlignment="1">
      <alignment horizontal="center" vertical="center" wrapText="1"/>
    </xf>
    <xf numFmtId="49" fontId="6" fillId="41" borderId="24" xfId="0" applyNumberFormat="1" applyFont="1" applyFill="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Moeda 2" xfId="47"/>
    <cellStyle name="Neutra" xfId="48"/>
    <cellStyle name="Nota" xfId="49"/>
    <cellStyle name="Percent" xfId="50"/>
    <cellStyle name="Porcentagem 2"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82"/>
  <sheetViews>
    <sheetView showGridLines="0" tabSelected="1" zoomScaleSheetLayoutView="80" zoomScalePageLayoutView="0" workbookViewId="0" topLeftCell="C1">
      <pane ySplit="2" topLeftCell="A3" activePane="bottomLeft" state="frozen"/>
      <selection pane="topLeft" activeCell="C1" sqref="C1"/>
      <selection pane="bottomLeft" activeCell="D87" sqref="D87"/>
    </sheetView>
  </sheetViews>
  <sheetFormatPr defaultColWidth="9.140625" defaultRowHeight="12.75"/>
  <cols>
    <col min="1" max="1" width="7.00390625" style="4" hidden="1" customWidth="1"/>
    <col min="2" max="2" width="9.28125" style="6" hidden="1" customWidth="1"/>
    <col min="3" max="3" width="20.00390625" style="6" bestFit="1" customWidth="1"/>
    <col min="4" max="4" width="64.00390625" style="47" customWidth="1"/>
    <col min="5" max="5" width="20.00390625" style="48" customWidth="1"/>
    <col min="6" max="6" width="21.7109375" style="49" hidden="1" customWidth="1"/>
    <col min="7" max="7" width="14.8515625" style="48" customWidth="1"/>
    <col min="8" max="8" width="23.421875" style="48" customWidth="1"/>
    <col min="9" max="9" width="19.7109375" style="1" hidden="1" customWidth="1"/>
    <col min="10" max="10" width="12.421875" style="3" bestFit="1" customWidth="1"/>
    <col min="11" max="11" width="24.28125" style="86" customWidth="1"/>
    <col min="12" max="12" width="41.57421875" style="86" customWidth="1"/>
    <col min="13" max="16384" width="9.140625" style="3" customWidth="1"/>
  </cols>
  <sheetData>
    <row r="1" spans="3:9" ht="57.75" customHeight="1">
      <c r="C1" s="118" t="s">
        <v>66</v>
      </c>
      <c r="D1" s="119"/>
      <c r="E1" s="119"/>
      <c r="F1" s="119"/>
      <c r="G1" s="119"/>
      <c r="H1" s="119"/>
      <c r="I1" s="119"/>
    </row>
    <row r="2" spans="1:12" ht="61.5" customHeight="1">
      <c r="A2" s="5"/>
      <c r="B2" s="24" t="s">
        <v>0</v>
      </c>
      <c r="C2" s="62" t="s">
        <v>48</v>
      </c>
      <c r="D2" s="62" t="s">
        <v>3</v>
      </c>
      <c r="E2" s="62" t="s">
        <v>7</v>
      </c>
      <c r="F2" s="63" t="s">
        <v>10</v>
      </c>
      <c r="G2" s="62" t="s">
        <v>9</v>
      </c>
      <c r="H2" s="62" t="s">
        <v>8</v>
      </c>
      <c r="I2" s="62" t="s">
        <v>8</v>
      </c>
      <c r="K2" s="3"/>
      <c r="L2" s="3"/>
    </row>
    <row r="3" spans="1:16" s="29" customFormat="1" ht="45" customHeight="1">
      <c r="A3" s="27"/>
      <c r="B3" s="28"/>
      <c r="C3" s="120" t="s">
        <v>4</v>
      </c>
      <c r="D3" s="120"/>
      <c r="E3" s="120"/>
      <c r="F3" s="120"/>
      <c r="G3" s="120"/>
      <c r="H3" s="120"/>
      <c r="I3" s="93"/>
      <c r="J3" s="3"/>
      <c r="K3" s="3"/>
      <c r="L3" s="3"/>
      <c r="M3" s="3"/>
      <c r="N3" s="3"/>
      <c r="O3" s="3"/>
      <c r="P3" s="3"/>
    </row>
    <row r="4" spans="1:16" s="56" customFormat="1" ht="36" customHeight="1">
      <c r="A4" s="53"/>
      <c r="B4" s="54"/>
      <c r="C4" s="64" t="s">
        <v>77</v>
      </c>
      <c r="D4" s="114" t="s">
        <v>39</v>
      </c>
      <c r="E4" s="114"/>
      <c r="F4" s="114"/>
      <c r="G4" s="114"/>
      <c r="H4" s="114"/>
      <c r="I4" s="94"/>
      <c r="J4" s="90"/>
      <c r="K4" s="90"/>
      <c r="L4" s="90"/>
      <c r="M4" s="90"/>
      <c r="N4" s="90"/>
      <c r="O4" s="90"/>
      <c r="P4" s="90"/>
    </row>
    <row r="5" spans="1:16" s="56" customFormat="1" ht="45">
      <c r="A5" s="80"/>
      <c r="B5" s="80"/>
      <c r="C5" s="95" t="s">
        <v>78</v>
      </c>
      <c r="D5" s="96" t="s">
        <v>138</v>
      </c>
      <c r="E5" s="95">
        <v>2018</v>
      </c>
      <c r="F5" s="45" t="s">
        <v>26</v>
      </c>
      <c r="G5" s="44" t="s">
        <v>12</v>
      </c>
      <c r="H5" s="95" t="s">
        <v>72</v>
      </c>
      <c r="I5" s="109"/>
      <c r="J5" s="90"/>
      <c r="K5" s="90"/>
      <c r="L5" s="90"/>
      <c r="M5" s="90"/>
      <c r="N5" s="90"/>
      <c r="O5" s="90"/>
      <c r="P5" s="90"/>
    </row>
    <row r="6" spans="1:16" s="56" customFormat="1" ht="75">
      <c r="A6" s="80"/>
      <c r="B6" s="80"/>
      <c r="C6" s="95" t="s">
        <v>79</v>
      </c>
      <c r="D6" s="96" t="s">
        <v>139</v>
      </c>
      <c r="E6" s="95">
        <v>2019</v>
      </c>
      <c r="F6" s="45" t="s">
        <v>26</v>
      </c>
      <c r="G6" s="44" t="s">
        <v>12</v>
      </c>
      <c r="H6" s="95" t="s">
        <v>5</v>
      </c>
      <c r="I6" s="110"/>
      <c r="J6" s="90"/>
      <c r="K6" s="90"/>
      <c r="L6" s="90"/>
      <c r="M6" s="90"/>
      <c r="N6" s="90"/>
      <c r="O6" s="90"/>
      <c r="P6" s="90"/>
    </row>
    <row r="7" spans="1:9" s="23" customFormat="1" ht="60">
      <c r="A7" s="41"/>
      <c r="B7" s="42"/>
      <c r="C7" s="95" t="s">
        <v>80</v>
      </c>
      <c r="D7" s="43" t="s">
        <v>148</v>
      </c>
      <c r="E7" s="44">
        <v>2018</v>
      </c>
      <c r="F7" s="45" t="s">
        <v>26</v>
      </c>
      <c r="G7" s="44" t="s">
        <v>12</v>
      </c>
      <c r="H7" s="44" t="s">
        <v>5</v>
      </c>
      <c r="I7" s="92"/>
    </row>
    <row r="8" spans="1:16" s="35" customFormat="1" ht="47.25" customHeight="1">
      <c r="A8" s="33"/>
      <c r="B8" s="34"/>
      <c r="C8" s="64" t="s">
        <v>86</v>
      </c>
      <c r="D8" s="114" t="s">
        <v>40</v>
      </c>
      <c r="E8" s="115"/>
      <c r="F8" s="115"/>
      <c r="G8" s="115"/>
      <c r="H8" s="115"/>
      <c r="I8" s="46"/>
      <c r="J8" s="91"/>
      <c r="K8" s="91"/>
      <c r="L8" s="91"/>
      <c r="M8" s="91"/>
      <c r="N8" s="91"/>
      <c r="O8" s="91"/>
      <c r="P8" s="91"/>
    </row>
    <row r="9" spans="1:16" s="85" customFormat="1" ht="61.5" customHeight="1">
      <c r="A9" s="83"/>
      <c r="B9" s="83"/>
      <c r="C9" s="95" t="s">
        <v>81</v>
      </c>
      <c r="D9" s="43" t="s">
        <v>149</v>
      </c>
      <c r="E9" s="104">
        <v>2019</v>
      </c>
      <c r="F9" s="97">
        <v>500000</v>
      </c>
      <c r="G9" s="44" t="s">
        <v>12</v>
      </c>
      <c r="H9" s="44" t="s">
        <v>5</v>
      </c>
      <c r="I9" s="84"/>
      <c r="J9" s="91"/>
      <c r="K9" s="91"/>
      <c r="L9" s="91"/>
      <c r="M9" s="91"/>
      <c r="N9" s="91"/>
      <c r="O9" s="91"/>
      <c r="P9" s="91"/>
    </row>
    <row r="10" spans="1:9" s="23" customFormat="1" ht="60">
      <c r="A10" s="65"/>
      <c r="B10" s="66"/>
      <c r="C10" s="95" t="s">
        <v>82</v>
      </c>
      <c r="D10" s="43" t="s">
        <v>41</v>
      </c>
      <c r="E10" s="44">
        <v>2020</v>
      </c>
      <c r="F10" s="45" t="s">
        <v>26</v>
      </c>
      <c r="G10" s="44" t="s">
        <v>12</v>
      </c>
      <c r="H10" s="44" t="s">
        <v>73</v>
      </c>
      <c r="I10" s="92" t="s">
        <v>2</v>
      </c>
    </row>
    <row r="11" spans="1:12" s="23" customFormat="1" ht="90">
      <c r="A11" s="41"/>
      <c r="B11" s="42"/>
      <c r="C11" s="95" t="s">
        <v>83</v>
      </c>
      <c r="D11" s="43" t="s">
        <v>128</v>
      </c>
      <c r="E11" s="44">
        <v>2018</v>
      </c>
      <c r="F11" s="45" t="s">
        <v>26</v>
      </c>
      <c r="G11" s="44" t="s">
        <v>12</v>
      </c>
      <c r="H11" s="44" t="s">
        <v>5</v>
      </c>
      <c r="I11" s="92"/>
      <c r="K11" s="87"/>
      <c r="L11" s="87"/>
    </row>
    <row r="12" spans="1:12" s="23" customFormat="1" ht="75">
      <c r="A12" s="41"/>
      <c r="B12" s="42"/>
      <c r="C12" s="95" t="s">
        <v>84</v>
      </c>
      <c r="D12" s="43" t="s">
        <v>150</v>
      </c>
      <c r="E12" s="44">
        <v>2019</v>
      </c>
      <c r="F12" s="45"/>
      <c r="G12" s="44" t="s">
        <v>12</v>
      </c>
      <c r="H12" s="44" t="s">
        <v>5</v>
      </c>
      <c r="I12" s="92"/>
      <c r="K12" s="87"/>
      <c r="L12" s="87"/>
    </row>
    <row r="13" spans="1:16" s="39" customFormat="1" ht="23.25">
      <c r="A13" s="67"/>
      <c r="B13" s="68"/>
      <c r="C13" s="64" t="s">
        <v>89</v>
      </c>
      <c r="D13" s="114" t="s">
        <v>47</v>
      </c>
      <c r="E13" s="114"/>
      <c r="F13" s="114"/>
      <c r="G13" s="114"/>
      <c r="H13" s="114"/>
      <c r="I13" s="84"/>
      <c r="J13" s="90"/>
      <c r="K13" s="90"/>
      <c r="L13" s="90"/>
      <c r="M13" s="90"/>
      <c r="N13" s="90"/>
      <c r="O13" s="90"/>
      <c r="P13" s="90"/>
    </row>
    <row r="14" spans="1:9" s="23" customFormat="1" ht="75">
      <c r="A14" s="65"/>
      <c r="B14" s="66"/>
      <c r="C14" s="95" t="s">
        <v>87</v>
      </c>
      <c r="D14" s="43" t="s">
        <v>129</v>
      </c>
      <c r="E14" s="44" t="s">
        <v>16</v>
      </c>
      <c r="F14" s="45" t="s">
        <v>11</v>
      </c>
      <c r="G14" s="44" t="s">
        <v>21</v>
      </c>
      <c r="H14" s="44" t="s">
        <v>18</v>
      </c>
      <c r="I14" s="92" t="s">
        <v>2</v>
      </c>
    </row>
    <row r="15" spans="1:9" s="23" customFormat="1" ht="30">
      <c r="A15" s="41"/>
      <c r="B15" s="42"/>
      <c r="C15" s="95" t="s">
        <v>88</v>
      </c>
      <c r="D15" s="43" t="s">
        <v>130</v>
      </c>
      <c r="E15" s="44">
        <v>2019</v>
      </c>
      <c r="F15" s="45" t="s">
        <v>11</v>
      </c>
      <c r="G15" s="44" t="s">
        <v>21</v>
      </c>
      <c r="H15" s="44" t="s">
        <v>18</v>
      </c>
      <c r="I15" s="92"/>
    </row>
    <row r="16" spans="1:9" s="23" customFormat="1" ht="30">
      <c r="A16" s="41"/>
      <c r="B16" s="42"/>
      <c r="C16" s="95" t="s">
        <v>28</v>
      </c>
      <c r="D16" s="43" t="s">
        <v>131</v>
      </c>
      <c r="E16" s="44">
        <v>2019</v>
      </c>
      <c r="F16" s="45" t="s">
        <v>11</v>
      </c>
      <c r="G16" s="44" t="s">
        <v>21</v>
      </c>
      <c r="H16" s="44" t="s">
        <v>18</v>
      </c>
      <c r="I16" s="92"/>
    </row>
    <row r="17" spans="1:9" s="23" customFormat="1" ht="45">
      <c r="A17" s="41"/>
      <c r="B17" s="42"/>
      <c r="C17" s="95" t="s">
        <v>29</v>
      </c>
      <c r="D17" s="43" t="s">
        <v>42</v>
      </c>
      <c r="E17" s="44">
        <v>2019</v>
      </c>
      <c r="F17" s="45" t="s">
        <v>11</v>
      </c>
      <c r="G17" s="44" t="s">
        <v>21</v>
      </c>
      <c r="H17" s="44" t="s">
        <v>18</v>
      </c>
      <c r="I17" s="92"/>
    </row>
    <row r="18" spans="1:16" s="88" customFormat="1" ht="23.25">
      <c r="A18" s="33"/>
      <c r="B18" s="34"/>
      <c r="C18" s="64" t="s">
        <v>90</v>
      </c>
      <c r="D18" s="114" t="s">
        <v>46</v>
      </c>
      <c r="E18" s="114"/>
      <c r="F18" s="114"/>
      <c r="G18" s="114"/>
      <c r="H18" s="114"/>
      <c r="I18" s="46"/>
      <c r="J18" s="3"/>
      <c r="K18" s="86"/>
      <c r="L18" s="86"/>
      <c r="M18" s="3"/>
      <c r="N18" s="3"/>
      <c r="O18" s="3"/>
      <c r="P18" s="3"/>
    </row>
    <row r="19" spans="1:12" s="23" customFormat="1" ht="30">
      <c r="A19" s="65"/>
      <c r="B19" s="66"/>
      <c r="C19" s="95" t="s">
        <v>91</v>
      </c>
      <c r="D19" s="96" t="s">
        <v>140</v>
      </c>
      <c r="E19" s="95">
        <v>2018</v>
      </c>
      <c r="F19" s="98" t="s">
        <v>11</v>
      </c>
      <c r="G19" s="95" t="s">
        <v>12</v>
      </c>
      <c r="H19" s="95" t="s">
        <v>5</v>
      </c>
      <c r="I19" s="103" t="s">
        <v>2</v>
      </c>
      <c r="K19" s="87"/>
      <c r="L19" s="87"/>
    </row>
    <row r="20" spans="1:12" s="23" customFormat="1" ht="45">
      <c r="A20" s="65"/>
      <c r="B20" s="66"/>
      <c r="C20" s="95" t="s">
        <v>30</v>
      </c>
      <c r="D20" s="43" t="s">
        <v>74</v>
      </c>
      <c r="E20" s="44">
        <v>2019</v>
      </c>
      <c r="F20" s="45" t="s">
        <v>11</v>
      </c>
      <c r="G20" s="44" t="s">
        <v>12</v>
      </c>
      <c r="H20" s="44" t="s">
        <v>5</v>
      </c>
      <c r="I20" s="92"/>
      <c r="K20" s="87"/>
      <c r="L20" s="87"/>
    </row>
    <row r="21" spans="1:16" s="21" customFormat="1" ht="30">
      <c r="A21" s="9"/>
      <c r="B21" s="26"/>
      <c r="C21" s="95" t="s">
        <v>92</v>
      </c>
      <c r="D21" s="43" t="s">
        <v>141</v>
      </c>
      <c r="E21" s="44">
        <v>2019</v>
      </c>
      <c r="F21" s="45" t="s">
        <v>11</v>
      </c>
      <c r="G21" s="44" t="s">
        <v>12</v>
      </c>
      <c r="H21" s="44" t="s">
        <v>5</v>
      </c>
      <c r="I21" s="92" t="s">
        <v>2</v>
      </c>
      <c r="J21" s="3"/>
      <c r="K21" s="86"/>
      <c r="L21" s="86"/>
      <c r="M21" s="3"/>
      <c r="N21" s="3"/>
      <c r="O21" s="3"/>
      <c r="P21" s="3"/>
    </row>
    <row r="22" spans="1:16" s="39" customFormat="1" ht="55.5" customHeight="1">
      <c r="A22" s="40"/>
      <c r="B22" s="40"/>
      <c r="C22" s="64" t="s">
        <v>93</v>
      </c>
      <c r="D22" s="114" t="s">
        <v>45</v>
      </c>
      <c r="E22" s="114"/>
      <c r="F22" s="114"/>
      <c r="G22" s="114"/>
      <c r="H22" s="114"/>
      <c r="I22" s="111"/>
      <c r="J22" s="90"/>
      <c r="K22" s="90"/>
      <c r="L22" s="90"/>
      <c r="M22" s="90"/>
      <c r="N22" s="90"/>
      <c r="O22" s="90"/>
      <c r="P22" s="90"/>
    </row>
    <row r="23" spans="1:16" s="89" customFormat="1" ht="90">
      <c r="A23" s="40"/>
      <c r="B23" s="40"/>
      <c r="C23" s="95" t="s">
        <v>31</v>
      </c>
      <c r="D23" s="43" t="s">
        <v>132</v>
      </c>
      <c r="E23" s="44">
        <v>2018</v>
      </c>
      <c r="F23" s="45" t="s">
        <v>26</v>
      </c>
      <c r="G23" s="44" t="s">
        <v>12</v>
      </c>
      <c r="H23" s="44" t="s">
        <v>5</v>
      </c>
      <c r="I23" s="111"/>
      <c r="J23" s="23"/>
      <c r="K23" s="87"/>
      <c r="L23" s="87"/>
      <c r="M23" s="23"/>
      <c r="N23" s="23"/>
      <c r="O23" s="23"/>
      <c r="P23" s="23"/>
    </row>
    <row r="24" spans="1:16" s="69" customFormat="1" ht="60">
      <c r="A24" s="22"/>
      <c r="B24" s="22"/>
      <c r="C24" s="95" t="s">
        <v>32</v>
      </c>
      <c r="D24" s="43" t="s">
        <v>133</v>
      </c>
      <c r="E24" s="44">
        <v>2018</v>
      </c>
      <c r="F24" s="45" t="s">
        <v>26</v>
      </c>
      <c r="G24" s="44" t="s">
        <v>12</v>
      </c>
      <c r="H24" s="44" t="s">
        <v>5</v>
      </c>
      <c r="I24" s="92"/>
      <c r="J24" s="23"/>
      <c r="K24" s="72"/>
      <c r="L24" s="72"/>
      <c r="M24" s="72"/>
      <c r="N24" s="72"/>
      <c r="O24" s="72"/>
      <c r="P24" s="72"/>
    </row>
    <row r="25" spans="1:16" s="69" customFormat="1" ht="45">
      <c r="A25" s="22"/>
      <c r="B25" s="22"/>
      <c r="C25" s="95" t="s">
        <v>33</v>
      </c>
      <c r="D25" s="43" t="s">
        <v>134</v>
      </c>
      <c r="E25" s="44">
        <v>2019</v>
      </c>
      <c r="F25" s="45" t="s">
        <v>26</v>
      </c>
      <c r="G25" s="44" t="s">
        <v>12</v>
      </c>
      <c r="H25" s="44" t="s">
        <v>5</v>
      </c>
      <c r="I25" s="92"/>
      <c r="J25" s="23"/>
      <c r="K25" s="72"/>
      <c r="L25" s="72"/>
      <c r="M25" s="72"/>
      <c r="N25" s="72"/>
      <c r="O25" s="72"/>
      <c r="P25" s="72"/>
    </row>
    <row r="26" spans="1:16" s="56" customFormat="1" ht="36" customHeight="1">
      <c r="A26" s="53"/>
      <c r="B26" s="54"/>
      <c r="C26" s="64" t="s">
        <v>94</v>
      </c>
      <c r="D26" s="114" t="s">
        <v>44</v>
      </c>
      <c r="E26" s="115"/>
      <c r="F26" s="115"/>
      <c r="G26" s="115"/>
      <c r="H26" s="115"/>
      <c r="I26" s="46"/>
      <c r="J26" s="90"/>
      <c r="K26" s="90"/>
      <c r="L26" s="90"/>
      <c r="M26" s="90"/>
      <c r="N26" s="90"/>
      <c r="O26" s="90"/>
      <c r="P26" s="90"/>
    </row>
    <row r="27" spans="1:10" s="72" customFormat="1" ht="75">
      <c r="A27" s="70"/>
      <c r="B27" s="71"/>
      <c r="C27" s="95" t="s">
        <v>34</v>
      </c>
      <c r="D27" s="96" t="s">
        <v>43</v>
      </c>
      <c r="E27" s="95">
        <v>2019</v>
      </c>
      <c r="F27" s="99" t="s">
        <v>13</v>
      </c>
      <c r="G27" s="106"/>
      <c r="H27" s="44" t="s">
        <v>6</v>
      </c>
      <c r="I27" s="95" t="s">
        <v>1</v>
      </c>
      <c r="J27" s="23"/>
    </row>
    <row r="28" spans="1:16" s="56" customFormat="1" ht="37.5" customHeight="1">
      <c r="A28" s="73"/>
      <c r="B28" s="73"/>
      <c r="C28" s="64" t="s">
        <v>95</v>
      </c>
      <c r="D28" s="114" t="s">
        <v>49</v>
      </c>
      <c r="E28" s="115"/>
      <c r="F28" s="115"/>
      <c r="G28" s="115"/>
      <c r="H28" s="115"/>
      <c r="I28" s="112"/>
      <c r="J28" s="90"/>
      <c r="K28" s="90"/>
      <c r="L28" s="90"/>
      <c r="M28" s="90"/>
      <c r="N28" s="90"/>
      <c r="O28" s="90"/>
      <c r="P28" s="90"/>
    </row>
    <row r="29" spans="1:9" s="72" customFormat="1" ht="45">
      <c r="A29" s="74"/>
      <c r="B29" s="74"/>
      <c r="C29" s="95" t="s">
        <v>35</v>
      </c>
      <c r="D29" s="96" t="s">
        <v>50</v>
      </c>
      <c r="E29" s="95">
        <v>2019</v>
      </c>
      <c r="F29" s="99" t="s">
        <v>15</v>
      </c>
      <c r="G29" s="106"/>
      <c r="H29" s="44" t="s">
        <v>6</v>
      </c>
      <c r="I29" s="95"/>
    </row>
    <row r="30" spans="1:9" s="72" customFormat="1" ht="45">
      <c r="A30" s="74"/>
      <c r="B30" s="74"/>
      <c r="C30" s="95" t="s">
        <v>36</v>
      </c>
      <c r="D30" s="96" t="s">
        <v>51</v>
      </c>
      <c r="E30" s="95">
        <v>2019</v>
      </c>
      <c r="F30" s="99" t="s">
        <v>15</v>
      </c>
      <c r="G30" s="106"/>
      <c r="H30" s="44" t="s">
        <v>6</v>
      </c>
      <c r="I30" s="95"/>
    </row>
    <row r="31" spans="1:16" s="56" customFormat="1" ht="36" customHeight="1">
      <c r="A31" s="53"/>
      <c r="B31" s="54"/>
      <c r="C31" s="64" t="s">
        <v>96</v>
      </c>
      <c r="D31" s="114" t="s">
        <v>52</v>
      </c>
      <c r="E31" s="115"/>
      <c r="F31" s="115"/>
      <c r="G31" s="115"/>
      <c r="H31" s="115"/>
      <c r="I31" s="46"/>
      <c r="J31" s="90"/>
      <c r="K31" s="90"/>
      <c r="L31" s="90"/>
      <c r="M31" s="90"/>
      <c r="N31" s="90"/>
      <c r="O31" s="90"/>
      <c r="P31" s="90"/>
    </row>
    <row r="32" spans="1:16" s="56" customFormat="1" ht="36" customHeight="1">
      <c r="A32" s="80"/>
      <c r="B32" s="80"/>
      <c r="C32" s="95" t="s">
        <v>37</v>
      </c>
      <c r="D32" s="96" t="s">
        <v>144</v>
      </c>
      <c r="E32" s="95">
        <v>2018</v>
      </c>
      <c r="F32" s="107"/>
      <c r="G32" s="107"/>
      <c r="H32" s="108" t="s">
        <v>6</v>
      </c>
      <c r="I32" s="46"/>
      <c r="J32" s="90"/>
      <c r="K32" s="90"/>
      <c r="L32" s="90"/>
      <c r="M32" s="90"/>
      <c r="N32" s="90"/>
      <c r="O32" s="90"/>
      <c r="P32" s="90"/>
    </row>
    <row r="33" spans="1:12" ht="45">
      <c r="A33" s="2"/>
      <c r="B33" s="25"/>
      <c r="C33" s="95" t="s">
        <v>38</v>
      </c>
      <c r="D33" s="96" t="s">
        <v>145</v>
      </c>
      <c r="E33" s="95">
        <v>2018</v>
      </c>
      <c r="F33" s="98"/>
      <c r="G33" s="95"/>
      <c r="H33" s="95" t="s">
        <v>6</v>
      </c>
      <c r="I33" s="92" t="s">
        <v>1</v>
      </c>
      <c r="K33" s="3"/>
      <c r="L33" s="3"/>
    </row>
    <row r="34" spans="1:16" s="56" customFormat="1" ht="47.25" customHeight="1">
      <c r="A34" s="59"/>
      <c r="B34" s="60"/>
      <c r="C34" s="64" t="s">
        <v>97</v>
      </c>
      <c r="D34" s="114" t="s">
        <v>53</v>
      </c>
      <c r="E34" s="115"/>
      <c r="F34" s="115"/>
      <c r="G34" s="115"/>
      <c r="H34" s="115"/>
      <c r="I34" s="46"/>
      <c r="J34" s="90"/>
      <c r="K34" s="90"/>
      <c r="L34" s="90"/>
      <c r="M34" s="90"/>
      <c r="N34" s="90"/>
      <c r="O34" s="90"/>
      <c r="P34" s="90"/>
    </row>
    <row r="35" spans="1:16" s="56" customFormat="1" ht="30">
      <c r="A35" s="80"/>
      <c r="B35" s="80"/>
      <c r="C35" s="95" t="s">
        <v>107</v>
      </c>
      <c r="D35" s="96" t="s">
        <v>142</v>
      </c>
      <c r="E35" s="95">
        <v>2018</v>
      </c>
      <c r="F35" s="98"/>
      <c r="G35" s="95"/>
      <c r="H35" s="95" t="s">
        <v>6</v>
      </c>
      <c r="I35" s="46"/>
      <c r="J35" s="90"/>
      <c r="K35" s="90"/>
      <c r="L35" s="90"/>
      <c r="M35" s="90"/>
      <c r="N35" s="90"/>
      <c r="O35" s="90"/>
      <c r="P35" s="90"/>
    </row>
    <row r="36" spans="1:12" s="23" customFormat="1" ht="60">
      <c r="A36" s="65"/>
      <c r="B36" s="66"/>
      <c r="C36" s="95" t="s">
        <v>108</v>
      </c>
      <c r="D36" s="43" t="s">
        <v>75</v>
      </c>
      <c r="E36" s="44">
        <v>2021</v>
      </c>
      <c r="F36" s="99">
        <v>3000000</v>
      </c>
      <c r="G36" s="44" t="s">
        <v>12</v>
      </c>
      <c r="H36" s="100" t="s">
        <v>70</v>
      </c>
      <c r="I36" s="92" t="s">
        <v>2</v>
      </c>
      <c r="K36" s="87"/>
      <c r="L36" s="87"/>
    </row>
    <row r="37" spans="1:12" ht="58.5" customHeight="1">
      <c r="A37" s="30"/>
      <c r="B37" s="32"/>
      <c r="C37" s="121" t="s">
        <v>25</v>
      </c>
      <c r="D37" s="122"/>
      <c r="E37" s="122"/>
      <c r="F37" s="122"/>
      <c r="G37" s="122"/>
      <c r="H37" s="122"/>
      <c r="I37" s="123"/>
      <c r="K37" s="3"/>
      <c r="L37" s="3"/>
    </row>
    <row r="38" spans="1:16" s="77" customFormat="1" ht="39" customHeight="1">
      <c r="A38" s="75"/>
      <c r="B38" s="76"/>
      <c r="C38" s="64" t="s">
        <v>98</v>
      </c>
      <c r="D38" s="114" t="s">
        <v>54</v>
      </c>
      <c r="E38" s="115"/>
      <c r="F38" s="115"/>
      <c r="G38" s="115"/>
      <c r="H38" s="115"/>
      <c r="I38" s="113"/>
      <c r="J38" s="23"/>
      <c r="K38" s="23"/>
      <c r="L38" s="23"/>
      <c r="M38" s="23"/>
      <c r="N38" s="23"/>
      <c r="O38" s="23"/>
      <c r="P38" s="23"/>
    </row>
    <row r="39" spans="1:10" s="72" customFormat="1" ht="45">
      <c r="A39" s="57"/>
      <c r="B39" s="58"/>
      <c r="C39" s="95" t="s">
        <v>109</v>
      </c>
      <c r="D39" s="96" t="s">
        <v>135</v>
      </c>
      <c r="E39" s="44" t="s">
        <v>24</v>
      </c>
      <c r="F39" s="101"/>
      <c r="G39" s="102"/>
      <c r="H39" s="100" t="s">
        <v>6</v>
      </c>
      <c r="I39" s="95"/>
      <c r="J39" s="23"/>
    </row>
    <row r="40" spans="1:10" s="72" customFormat="1" ht="60">
      <c r="A40" s="78"/>
      <c r="B40" s="79"/>
      <c r="C40" s="95" t="s">
        <v>110</v>
      </c>
      <c r="D40" s="96" t="s">
        <v>55</v>
      </c>
      <c r="E40" s="95">
        <v>2020</v>
      </c>
      <c r="F40" s="45" t="s">
        <v>20</v>
      </c>
      <c r="G40" s="44" t="s">
        <v>12</v>
      </c>
      <c r="H40" s="95" t="s">
        <v>5</v>
      </c>
      <c r="I40" s="95"/>
      <c r="J40" s="23"/>
    </row>
    <row r="41" spans="1:16" s="35" customFormat="1" ht="36" customHeight="1">
      <c r="A41" s="33"/>
      <c r="B41" s="34"/>
      <c r="C41" s="64" t="s">
        <v>99</v>
      </c>
      <c r="D41" s="114" t="s">
        <v>71</v>
      </c>
      <c r="E41" s="115"/>
      <c r="F41" s="115"/>
      <c r="G41" s="115"/>
      <c r="H41" s="115"/>
      <c r="I41" s="46"/>
      <c r="J41" s="91"/>
      <c r="K41" s="91"/>
      <c r="L41" s="91"/>
      <c r="M41" s="91"/>
      <c r="N41" s="91"/>
      <c r="O41" s="91"/>
      <c r="P41" s="91"/>
    </row>
    <row r="42" spans="1:12" s="23" customFormat="1" ht="60">
      <c r="A42" s="65"/>
      <c r="B42" s="66"/>
      <c r="C42" s="95" t="s">
        <v>111</v>
      </c>
      <c r="D42" s="43" t="s">
        <v>157</v>
      </c>
      <c r="E42" s="44">
        <v>2019</v>
      </c>
      <c r="F42" s="45" t="s">
        <v>20</v>
      </c>
      <c r="G42" s="44" t="s">
        <v>12</v>
      </c>
      <c r="H42" s="44" t="s">
        <v>5</v>
      </c>
      <c r="I42" s="92" t="s">
        <v>2</v>
      </c>
      <c r="K42" s="87"/>
      <c r="L42" s="87"/>
    </row>
    <row r="43" spans="1:12" s="23" customFormat="1" ht="45">
      <c r="A43" s="41"/>
      <c r="B43" s="42"/>
      <c r="C43" s="95" t="s">
        <v>112</v>
      </c>
      <c r="D43" s="43" t="s">
        <v>143</v>
      </c>
      <c r="E43" s="44">
        <v>2020</v>
      </c>
      <c r="F43" s="45"/>
      <c r="G43" s="44" t="s">
        <v>12</v>
      </c>
      <c r="H43" s="44" t="s">
        <v>5</v>
      </c>
      <c r="I43" s="92"/>
      <c r="K43" s="87"/>
      <c r="L43" s="87"/>
    </row>
    <row r="44" spans="1:12" s="23" customFormat="1" ht="60">
      <c r="A44" s="41"/>
      <c r="B44" s="42"/>
      <c r="C44" s="95" t="s">
        <v>113</v>
      </c>
      <c r="D44" s="43" t="s">
        <v>56</v>
      </c>
      <c r="E44" s="44">
        <v>2023</v>
      </c>
      <c r="F44" s="45" t="s">
        <v>20</v>
      </c>
      <c r="G44" s="44" t="s">
        <v>12</v>
      </c>
      <c r="H44" s="44" t="s">
        <v>5</v>
      </c>
      <c r="I44" s="92"/>
      <c r="K44" s="87"/>
      <c r="L44" s="87"/>
    </row>
    <row r="45" spans="1:16" s="35" customFormat="1" ht="61.5" customHeight="1">
      <c r="A45" s="33"/>
      <c r="B45" s="34"/>
      <c r="C45" s="64" t="s">
        <v>100</v>
      </c>
      <c r="D45" s="114" t="s">
        <v>57</v>
      </c>
      <c r="E45" s="115"/>
      <c r="F45" s="115"/>
      <c r="G45" s="115"/>
      <c r="H45" s="115"/>
      <c r="I45" s="46"/>
      <c r="J45" s="91"/>
      <c r="K45" s="91"/>
      <c r="L45" s="91"/>
      <c r="M45" s="91"/>
      <c r="N45" s="91"/>
      <c r="O45" s="91"/>
      <c r="P45" s="91"/>
    </row>
    <row r="46" spans="1:12" s="23" customFormat="1" ht="90">
      <c r="A46" s="65"/>
      <c r="B46" s="66"/>
      <c r="C46" s="95" t="s">
        <v>114</v>
      </c>
      <c r="D46" s="96" t="s">
        <v>151</v>
      </c>
      <c r="E46" s="95">
        <v>2018</v>
      </c>
      <c r="F46" s="45" t="s">
        <v>26</v>
      </c>
      <c r="G46" s="44" t="s">
        <v>12</v>
      </c>
      <c r="H46" s="95" t="s">
        <v>5</v>
      </c>
      <c r="I46" s="92" t="s">
        <v>2</v>
      </c>
      <c r="K46" s="87"/>
      <c r="L46" s="87"/>
    </row>
    <row r="47" spans="1:9" s="23" customFormat="1" ht="60">
      <c r="A47" s="41"/>
      <c r="B47" s="42"/>
      <c r="C47" s="95" t="s">
        <v>115</v>
      </c>
      <c r="D47" s="96" t="s">
        <v>152</v>
      </c>
      <c r="E47" s="95">
        <v>2018</v>
      </c>
      <c r="F47" s="98" t="s">
        <v>26</v>
      </c>
      <c r="G47" s="95" t="s">
        <v>12</v>
      </c>
      <c r="H47" s="95" t="s">
        <v>5</v>
      </c>
      <c r="I47" s="103"/>
    </row>
    <row r="48" spans="1:9" s="23" customFormat="1" ht="45">
      <c r="A48" s="41"/>
      <c r="B48" s="42"/>
      <c r="C48" s="95" t="s">
        <v>116</v>
      </c>
      <c r="D48" s="43" t="s">
        <v>58</v>
      </c>
      <c r="E48" s="95">
        <v>2019</v>
      </c>
      <c r="F48" s="45" t="s">
        <v>26</v>
      </c>
      <c r="G48" s="44" t="s">
        <v>12</v>
      </c>
      <c r="H48" s="44" t="s">
        <v>5</v>
      </c>
      <c r="I48" s="92"/>
    </row>
    <row r="49" spans="1:9" s="23" customFormat="1" ht="45">
      <c r="A49" s="41"/>
      <c r="B49" s="42"/>
      <c r="C49" s="95" t="s">
        <v>117</v>
      </c>
      <c r="D49" s="43" t="s">
        <v>59</v>
      </c>
      <c r="E49" s="95">
        <v>2020</v>
      </c>
      <c r="F49" s="45" t="s">
        <v>26</v>
      </c>
      <c r="G49" s="44" t="s">
        <v>12</v>
      </c>
      <c r="H49" s="44" t="s">
        <v>5</v>
      </c>
      <c r="I49" s="92"/>
    </row>
    <row r="50" spans="1:9" s="23" customFormat="1" ht="60">
      <c r="A50" s="41"/>
      <c r="B50" s="42"/>
      <c r="C50" s="95" t="s">
        <v>118</v>
      </c>
      <c r="D50" s="43" t="s">
        <v>60</v>
      </c>
      <c r="E50" s="95">
        <v>2021</v>
      </c>
      <c r="F50" s="45" t="s">
        <v>26</v>
      </c>
      <c r="G50" s="44" t="s">
        <v>12</v>
      </c>
      <c r="H50" s="44" t="s">
        <v>5</v>
      </c>
      <c r="I50" s="92"/>
    </row>
    <row r="51" spans="1:9" s="23" customFormat="1" ht="45">
      <c r="A51" s="41"/>
      <c r="B51" s="42"/>
      <c r="C51" s="95" t="s">
        <v>119</v>
      </c>
      <c r="D51" s="43" t="s">
        <v>61</v>
      </c>
      <c r="E51" s="95">
        <v>2022</v>
      </c>
      <c r="F51" s="45" t="s">
        <v>26</v>
      </c>
      <c r="G51" s="44" t="s">
        <v>12</v>
      </c>
      <c r="H51" s="44" t="s">
        <v>5</v>
      </c>
      <c r="I51" s="92"/>
    </row>
    <row r="52" spans="1:9" s="23" customFormat="1" ht="45">
      <c r="A52" s="41"/>
      <c r="B52" s="42"/>
      <c r="C52" s="95" t="s">
        <v>120</v>
      </c>
      <c r="D52" s="43" t="s">
        <v>62</v>
      </c>
      <c r="E52" s="95">
        <v>2023</v>
      </c>
      <c r="F52" s="45" t="s">
        <v>26</v>
      </c>
      <c r="G52" s="44" t="s">
        <v>12</v>
      </c>
      <c r="H52" s="44" t="s">
        <v>5</v>
      </c>
      <c r="I52" s="92"/>
    </row>
    <row r="53" spans="1:16" s="52" customFormat="1" ht="66.75" customHeight="1">
      <c r="A53" s="50"/>
      <c r="B53" s="51"/>
      <c r="C53" s="116" t="s">
        <v>22</v>
      </c>
      <c r="D53" s="117"/>
      <c r="E53" s="117"/>
      <c r="F53" s="117"/>
      <c r="G53" s="117"/>
      <c r="H53" s="117"/>
      <c r="I53" s="61"/>
      <c r="J53" s="3"/>
      <c r="K53" s="3"/>
      <c r="L53" s="3"/>
      <c r="M53" s="3"/>
      <c r="N53" s="3"/>
      <c r="O53" s="3"/>
      <c r="P53" s="3"/>
    </row>
    <row r="54" spans="1:16" s="35" customFormat="1" ht="36" customHeight="1">
      <c r="A54" s="33"/>
      <c r="B54" s="34"/>
      <c r="C54" s="64" t="s">
        <v>101</v>
      </c>
      <c r="D54" s="114" t="s">
        <v>63</v>
      </c>
      <c r="E54" s="115"/>
      <c r="F54" s="115"/>
      <c r="G54" s="115"/>
      <c r="H54" s="115"/>
      <c r="I54" s="46"/>
      <c r="J54" s="91"/>
      <c r="K54" s="91"/>
      <c r="L54" s="91"/>
      <c r="M54" s="91"/>
      <c r="N54" s="91"/>
      <c r="O54" s="91"/>
      <c r="P54" s="91"/>
    </row>
    <row r="55" spans="1:12" s="23" customFormat="1" ht="62.25" customHeight="1">
      <c r="A55" s="65"/>
      <c r="B55" s="66"/>
      <c r="C55" s="95" t="s">
        <v>121</v>
      </c>
      <c r="D55" s="43" t="s">
        <v>136</v>
      </c>
      <c r="E55" s="44">
        <v>2019</v>
      </c>
      <c r="F55" s="45"/>
      <c r="G55" s="44"/>
      <c r="H55" s="44" t="s">
        <v>17</v>
      </c>
      <c r="I55" s="92" t="s">
        <v>2</v>
      </c>
      <c r="K55" s="87"/>
      <c r="L55" s="87"/>
    </row>
    <row r="56" spans="1:9" s="23" customFormat="1" ht="30">
      <c r="A56" s="65"/>
      <c r="B56" s="66"/>
      <c r="C56" s="95" t="s">
        <v>122</v>
      </c>
      <c r="D56" s="43" t="s">
        <v>153</v>
      </c>
      <c r="E56" s="44">
        <v>2020</v>
      </c>
      <c r="F56" s="45"/>
      <c r="G56" s="44"/>
      <c r="H56" s="44" t="s">
        <v>17</v>
      </c>
      <c r="I56" s="92"/>
    </row>
    <row r="57" spans="1:16" s="35" customFormat="1" ht="36" customHeight="1">
      <c r="A57" s="33"/>
      <c r="B57" s="34"/>
      <c r="C57" s="64" t="s">
        <v>102</v>
      </c>
      <c r="D57" s="114" t="s">
        <v>64</v>
      </c>
      <c r="E57" s="115"/>
      <c r="F57" s="115"/>
      <c r="G57" s="115"/>
      <c r="H57" s="115"/>
      <c r="I57" s="46"/>
      <c r="J57" s="91"/>
      <c r="K57" s="91"/>
      <c r="L57" s="91"/>
      <c r="M57" s="91"/>
      <c r="N57" s="91"/>
      <c r="O57" s="91"/>
      <c r="P57" s="91"/>
    </row>
    <row r="58" spans="1:9" ht="45">
      <c r="A58" s="2"/>
      <c r="B58" s="25"/>
      <c r="C58" s="95" t="s">
        <v>123</v>
      </c>
      <c r="D58" s="96" t="s">
        <v>146</v>
      </c>
      <c r="E58" s="95">
        <v>2018</v>
      </c>
      <c r="F58" s="105" t="s">
        <v>14</v>
      </c>
      <c r="G58" s="95" t="s">
        <v>12</v>
      </c>
      <c r="H58" s="95" t="s">
        <v>27</v>
      </c>
      <c r="I58" s="92" t="s">
        <v>2</v>
      </c>
    </row>
    <row r="59" spans="1:9" ht="30">
      <c r="A59" s="30"/>
      <c r="B59" s="31"/>
      <c r="C59" s="95" t="s">
        <v>124</v>
      </c>
      <c r="D59" s="96" t="s">
        <v>147</v>
      </c>
      <c r="E59" s="95">
        <v>2018</v>
      </c>
      <c r="F59" s="105"/>
      <c r="G59" s="106"/>
      <c r="H59" s="95" t="s">
        <v>6</v>
      </c>
      <c r="I59" s="92" t="s">
        <v>2</v>
      </c>
    </row>
    <row r="60" spans="1:16" s="35" customFormat="1" ht="36" customHeight="1">
      <c r="A60" s="33"/>
      <c r="B60" s="34"/>
      <c r="C60" s="64" t="s">
        <v>103</v>
      </c>
      <c r="D60" s="114" t="s">
        <v>85</v>
      </c>
      <c r="E60" s="115"/>
      <c r="F60" s="115"/>
      <c r="G60" s="115"/>
      <c r="H60" s="115"/>
      <c r="I60" s="46"/>
      <c r="J60" s="91"/>
      <c r="K60" s="91"/>
      <c r="L60" s="91"/>
      <c r="M60" s="91"/>
      <c r="N60" s="91"/>
      <c r="O60" s="91"/>
      <c r="P60" s="91"/>
    </row>
    <row r="61" spans="1:9" s="23" customFormat="1" ht="45">
      <c r="A61" s="65"/>
      <c r="B61" s="66"/>
      <c r="C61" s="95" t="s">
        <v>125</v>
      </c>
      <c r="D61" s="43" t="s">
        <v>137</v>
      </c>
      <c r="E61" s="44">
        <v>2019</v>
      </c>
      <c r="F61" s="45"/>
      <c r="G61" s="44"/>
      <c r="H61" s="44" t="s">
        <v>76</v>
      </c>
      <c r="I61" s="92" t="s">
        <v>1</v>
      </c>
    </row>
    <row r="62" spans="1:16" s="69" customFormat="1" ht="30">
      <c r="A62" s="22"/>
      <c r="B62" s="22"/>
      <c r="C62" s="95" t="s">
        <v>126</v>
      </c>
      <c r="D62" s="43" t="s">
        <v>154</v>
      </c>
      <c r="E62" s="44">
        <v>2020</v>
      </c>
      <c r="F62" s="45"/>
      <c r="G62" s="44"/>
      <c r="H62" s="44" t="s">
        <v>76</v>
      </c>
      <c r="I62" s="92"/>
      <c r="J62" s="23"/>
      <c r="K62" s="72"/>
      <c r="L62" s="72"/>
      <c r="M62" s="72"/>
      <c r="N62" s="72"/>
      <c r="O62" s="72"/>
      <c r="P62" s="72"/>
    </row>
    <row r="63" spans="1:12" ht="66.75" customHeight="1">
      <c r="A63" s="30"/>
      <c r="B63" s="31"/>
      <c r="C63" s="116" t="s">
        <v>23</v>
      </c>
      <c r="D63" s="117"/>
      <c r="E63" s="117"/>
      <c r="F63" s="117"/>
      <c r="G63" s="117"/>
      <c r="H63" s="117"/>
      <c r="I63" s="92"/>
      <c r="K63" s="3"/>
      <c r="L63" s="3"/>
    </row>
    <row r="64" spans="1:16" s="35" customFormat="1" ht="36" customHeight="1">
      <c r="A64" s="38"/>
      <c r="B64" s="38"/>
      <c r="C64" s="64" t="s">
        <v>104</v>
      </c>
      <c r="D64" s="114" t="s">
        <v>68</v>
      </c>
      <c r="E64" s="115"/>
      <c r="F64" s="115"/>
      <c r="G64" s="115"/>
      <c r="H64" s="115"/>
      <c r="I64" s="46"/>
      <c r="J64" s="91"/>
      <c r="K64" s="91"/>
      <c r="L64" s="91"/>
      <c r="M64" s="91"/>
      <c r="N64" s="91"/>
      <c r="O64" s="91"/>
      <c r="P64" s="91"/>
    </row>
    <row r="65" spans="1:10" s="72" customFormat="1" ht="45">
      <c r="A65" s="81"/>
      <c r="B65" s="82"/>
      <c r="C65" s="95" t="s">
        <v>127</v>
      </c>
      <c r="D65" s="96" t="s">
        <v>155</v>
      </c>
      <c r="E65" s="95">
        <v>2020</v>
      </c>
      <c r="F65" s="99" t="s">
        <v>19</v>
      </c>
      <c r="G65" s="95"/>
      <c r="H65" s="44" t="s">
        <v>6</v>
      </c>
      <c r="I65" s="92"/>
      <c r="J65" s="23"/>
    </row>
    <row r="66" spans="1:16" s="35" customFormat="1" ht="36" customHeight="1">
      <c r="A66" s="36"/>
      <c r="B66" s="37"/>
      <c r="C66" s="64" t="s">
        <v>105</v>
      </c>
      <c r="D66" s="114" t="s">
        <v>69</v>
      </c>
      <c r="E66" s="115"/>
      <c r="F66" s="115"/>
      <c r="G66" s="115"/>
      <c r="H66" s="115"/>
      <c r="I66" s="46"/>
      <c r="J66" s="91"/>
      <c r="K66" s="91"/>
      <c r="L66" s="91"/>
      <c r="M66" s="91"/>
      <c r="N66" s="91"/>
      <c r="O66" s="91"/>
      <c r="P66" s="91"/>
    </row>
    <row r="67" spans="1:9" s="23" customFormat="1" ht="60">
      <c r="A67" s="65"/>
      <c r="B67" s="66"/>
      <c r="C67" s="95" t="s">
        <v>158</v>
      </c>
      <c r="D67" s="96" t="s">
        <v>156</v>
      </c>
      <c r="E67" s="95">
        <v>2020</v>
      </c>
      <c r="F67" s="45" t="s">
        <v>26</v>
      </c>
      <c r="G67" s="44" t="s">
        <v>12</v>
      </c>
      <c r="H67" s="95" t="s">
        <v>5</v>
      </c>
      <c r="I67" s="92" t="s">
        <v>2</v>
      </c>
    </row>
    <row r="68" spans="1:16" s="56" customFormat="1" ht="38.25" customHeight="1">
      <c r="A68" s="53"/>
      <c r="B68" s="54"/>
      <c r="C68" s="64" t="s">
        <v>106</v>
      </c>
      <c r="D68" s="114" t="s">
        <v>65</v>
      </c>
      <c r="E68" s="115"/>
      <c r="F68" s="115"/>
      <c r="G68" s="115"/>
      <c r="H68" s="115"/>
      <c r="I68" s="55"/>
      <c r="J68" s="90"/>
      <c r="K68" s="90"/>
      <c r="L68" s="90"/>
      <c r="M68" s="90"/>
      <c r="N68" s="90"/>
      <c r="O68" s="90"/>
      <c r="P68" s="90"/>
    </row>
    <row r="69" spans="1:16" s="56" customFormat="1" ht="45">
      <c r="A69" s="59"/>
      <c r="B69" s="60"/>
      <c r="C69" s="95" t="s">
        <v>159</v>
      </c>
      <c r="D69" s="96" t="s">
        <v>181</v>
      </c>
      <c r="E69" s="95">
        <v>2022</v>
      </c>
      <c r="F69" s="95"/>
      <c r="G69" s="95" t="s">
        <v>12</v>
      </c>
      <c r="H69" s="95" t="s">
        <v>27</v>
      </c>
      <c r="I69" s="55"/>
      <c r="J69" s="90"/>
      <c r="K69" s="90"/>
      <c r="L69" s="90"/>
      <c r="M69" s="90"/>
      <c r="N69" s="90"/>
      <c r="O69" s="90"/>
      <c r="P69" s="90"/>
    </row>
    <row r="70" spans="1:16" s="56" customFormat="1" ht="38.25" customHeight="1">
      <c r="A70" s="59"/>
      <c r="B70" s="60"/>
      <c r="C70" s="95" t="s">
        <v>160</v>
      </c>
      <c r="D70" s="96" t="s">
        <v>182</v>
      </c>
      <c r="E70" s="95">
        <v>2022</v>
      </c>
      <c r="F70" s="95"/>
      <c r="G70" s="95" t="s">
        <v>12</v>
      </c>
      <c r="H70" s="95" t="s">
        <v>27</v>
      </c>
      <c r="I70" s="55"/>
      <c r="J70" s="90"/>
      <c r="K70" s="90"/>
      <c r="L70" s="90"/>
      <c r="M70" s="90"/>
      <c r="N70" s="90"/>
      <c r="O70" s="90"/>
      <c r="P70" s="90"/>
    </row>
    <row r="71" spans="1:16" s="56" customFormat="1" ht="38.25" customHeight="1">
      <c r="A71" s="59"/>
      <c r="B71" s="60"/>
      <c r="C71" s="95" t="s">
        <v>161</v>
      </c>
      <c r="D71" s="96" t="s">
        <v>171</v>
      </c>
      <c r="E71" s="95">
        <v>2022</v>
      </c>
      <c r="F71" s="95"/>
      <c r="G71" s="95" t="s">
        <v>12</v>
      </c>
      <c r="H71" s="95" t="s">
        <v>27</v>
      </c>
      <c r="I71" s="55"/>
      <c r="J71" s="90"/>
      <c r="K71" s="90"/>
      <c r="L71" s="90"/>
      <c r="M71" s="90"/>
      <c r="N71" s="90"/>
      <c r="O71" s="90"/>
      <c r="P71" s="90"/>
    </row>
    <row r="72" spans="1:16" s="56" customFormat="1" ht="45">
      <c r="A72" s="59"/>
      <c r="B72" s="60"/>
      <c r="C72" s="95" t="s">
        <v>162</v>
      </c>
      <c r="D72" s="96" t="s">
        <v>172</v>
      </c>
      <c r="E72" s="95">
        <v>2022</v>
      </c>
      <c r="F72" s="95"/>
      <c r="G72" s="95" t="s">
        <v>12</v>
      </c>
      <c r="H72" s="95" t="s">
        <v>27</v>
      </c>
      <c r="I72" s="55"/>
      <c r="J72" s="90"/>
      <c r="K72" s="90"/>
      <c r="L72" s="90"/>
      <c r="M72" s="90"/>
      <c r="N72" s="90"/>
      <c r="O72" s="90"/>
      <c r="P72" s="90"/>
    </row>
    <row r="73" spans="1:16" s="56" customFormat="1" ht="38.25" customHeight="1">
      <c r="A73" s="59"/>
      <c r="B73" s="60"/>
      <c r="C73" s="95" t="s">
        <v>163</v>
      </c>
      <c r="D73" s="96" t="s">
        <v>173</v>
      </c>
      <c r="E73" s="95">
        <v>2022</v>
      </c>
      <c r="F73" s="95"/>
      <c r="G73" s="95" t="s">
        <v>12</v>
      </c>
      <c r="H73" s="95" t="s">
        <v>27</v>
      </c>
      <c r="I73" s="55"/>
      <c r="J73" s="90"/>
      <c r="K73" s="90"/>
      <c r="L73" s="90"/>
      <c r="M73" s="90"/>
      <c r="N73" s="90"/>
      <c r="O73" s="90"/>
      <c r="P73" s="90"/>
    </row>
    <row r="74" spans="1:16" s="56" customFormat="1" ht="38.25" customHeight="1">
      <c r="A74" s="59"/>
      <c r="B74" s="60"/>
      <c r="C74" s="95" t="s">
        <v>164</v>
      </c>
      <c r="D74" s="96" t="s">
        <v>174</v>
      </c>
      <c r="E74" s="95">
        <v>2022</v>
      </c>
      <c r="F74" s="95"/>
      <c r="G74" s="95" t="s">
        <v>12</v>
      </c>
      <c r="H74" s="95" t="s">
        <v>27</v>
      </c>
      <c r="I74" s="55"/>
      <c r="J74" s="90"/>
      <c r="K74" s="90"/>
      <c r="L74" s="90"/>
      <c r="M74" s="90"/>
      <c r="N74" s="90"/>
      <c r="O74" s="90"/>
      <c r="P74" s="90"/>
    </row>
    <row r="75" spans="1:16" s="56" customFormat="1" ht="38.25" customHeight="1">
      <c r="A75" s="59"/>
      <c r="B75" s="60"/>
      <c r="C75" s="95" t="s">
        <v>165</v>
      </c>
      <c r="D75" s="96" t="s">
        <v>183</v>
      </c>
      <c r="E75" s="95">
        <v>2022</v>
      </c>
      <c r="F75" s="95"/>
      <c r="G75" s="95" t="s">
        <v>12</v>
      </c>
      <c r="H75" s="95" t="s">
        <v>27</v>
      </c>
      <c r="I75" s="55"/>
      <c r="J75" s="90"/>
      <c r="K75" s="90"/>
      <c r="L75" s="90"/>
      <c r="M75" s="90"/>
      <c r="N75" s="90"/>
      <c r="O75" s="90"/>
      <c r="P75" s="90"/>
    </row>
    <row r="76" spans="1:16" s="56" customFormat="1" ht="36" customHeight="1">
      <c r="A76" s="53"/>
      <c r="B76" s="54"/>
      <c r="C76" s="64" t="s">
        <v>184</v>
      </c>
      <c r="D76" s="114" t="s">
        <v>67</v>
      </c>
      <c r="E76" s="115"/>
      <c r="F76" s="115"/>
      <c r="G76" s="115"/>
      <c r="H76" s="115"/>
      <c r="I76" s="55"/>
      <c r="J76" s="90"/>
      <c r="K76" s="90"/>
      <c r="L76" s="90"/>
      <c r="M76" s="90"/>
      <c r="N76" s="90"/>
      <c r="O76" s="90"/>
      <c r="P76" s="90"/>
    </row>
    <row r="77" spans="3:8" ht="30">
      <c r="C77" s="95" t="s">
        <v>166</v>
      </c>
      <c r="D77" s="96" t="s">
        <v>175</v>
      </c>
      <c r="E77" s="95">
        <v>2032</v>
      </c>
      <c r="F77" s="95"/>
      <c r="G77" s="95" t="s">
        <v>12</v>
      </c>
      <c r="H77" s="95" t="s">
        <v>27</v>
      </c>
    </row>
    <row r="78" spans="3:8" ht="30">
      <c r="C78" s="95" t="s">
        <v>167</v>
      </c>
      <c r="D78" s="96" t="s">
        <v>176</v>
      </c>
      <c r="E78" s="95">
        <v>2032</v>
      </c>
      <c r="F78" s="95"/>
      <c r="G78" s="95" t="s">
        <v>12</v>
      </c>
      <c r="H78" s="95" t="s">
        <v>27</v>
      </c>
    </row>
    <row r="79" spans="3:8" ht="30">
      <c r="C79" s="95" t="s">
        <v>168</v>
      </c>
      <c r="D79" s="96" t="s">
        <v>180</v>
      </c>
      <c r="E79" s="95">
        <v>2032</v>
      </c>
      <c r="F79" s="95"/>
      <c r="G79" s="95" t="s">
        <v>12</v>
      </c>
      <c r="H79" s="95" t="s">
        <v>27</v>
      </c>
    </row>
    <row r="80" spans="3:8" ht="30">
      <c r="C80" s="95" t="s">
        <v>169</v>
      </c>
      <c r="D80" s="96" t="s">
        <v>179</v>
      </c>
      <c r="E80" s="95">
        <v>2032</v>
      </c>
      <c r="F80" s="95"/>
      <c r="G80" s="95" t="s">
        <v>12</v>
      </c>
      <c r="H80" s="95" t="s">
        <v>27</v>
      </c>
    </row>
    <row r="81" spans="3:8" ht="30">
      <c r="C81" s="95" t="s">
        <v>170</v>
      </c>
      <c r="D81" s="96" t="s">
        <v>178</v>
      </c>
      <c r="E81" s="95">
        <v>2032</v>
      </c>
      <c r="F81" s="95"/>
      <c r="G81" s="95" t="s">
        <v>12</v>
      </c>
      <c r="H81" s="95" t="s">
        <v>27</v>
      </c>
    </row>
    <row r="82" spans="3:8" ht="30">
      <c r="C82" s="95" t="s">
        <v>185</v>
      </c>
      <c r="D82" s="96" t="s">
        <v>177</v>
      </c>
      <c r="E82" s="95">
        <v>2032</v>
      </c>
      <c r="F82" s="95"/>
      <c r="G82" s="95" t="s">
        <v>12</v>
      </c>
      <c r="H82" s="95" t="s">
        <v>27</v>
      </c>
    </row>
  </sheetData>
  <sheetProtection/>
  <mergeCells count="24">
    <mergeCell ref="C1:I1"/>
    <mergeCell ref="D45:H45"/>
    <mergeCell ref="C3:H3"/>
    <mergeCell ref="D4:H4"/>
    <mergeCell ref="D8:H8"/>
    <mergeCell ref="D13:H13"/>
    <mergeCell ref="D18:H18"/>
    <mergeCell ref="D28:H28"/>
    <mergeCell ref="C37:I37"/>
    <mergeCell ref="D57:H57"/>
    <mergeCell ref="D31:H31"/>
    <mergeCell ref="D34:H34"/>
    <mergeCell ref="C53:H53"/>
    <mergeCell ref="D38:H38"/>
    <mergeCell ref="D41:H41"/>
    <mergeCell ref="D66:H66"/>
    <mergeCell ref="D68:H68"/>
    <mergeCell ref="D22:H22"/>
    <mergeCell ref="D26:H26"/>
    <mergeCell ref="D76:H76"/>
    <mergeCell ref="D54:H54"/>
    <mergeCell ref="D60:H60"/>
    <mergeCell ref="D64:H64"/>
    <mergeCell ref="C63:H63"/>
  </mergeCells>
  <printOptions horizontalCentered="1"/>
  <pageMargins left="0.03937007874015748" right="0.03937007874015748" top="0.7480314960629921" bottom="0.7480314960629921" header="0.31496062992125984" footer="0.31496062992125984"/>
  <pageSetup fitToHeight="0" fitToWidth="1" horizontalDpi="600" verticalDpi="600" orientation="landscape" paperSize="9" scale="74" r:id="rId1"/>
  <headerFooter>
    <oddFooter>&amp;CPágina &amp;P de &amp;N</oddFooter>
  </headerFooter>
</worksheet>
</file>

<file path=xl/worksheets/sheet2.xml><?xml version="1.0" encoding="utf-8"?>
<worksheet xmlns="http://schemas.openxmlformats.org/spreadsheetml/2006/main" xmlns:r="http://schemas.openxmlformats.org/officeDocument/2006/relationships">
  <dimension ref="H24:O36"/>
  <sheetViews>
    <sheetView zoomScalePageLayoutView="0" workbookViewId="0" topLeftCell="A1">
      <selection activeCell="A1" sqref="A1"/>
    </sheetView>
  </sheetViews>
  <sheetFormatPr defaultColWidth="9.140625" defaultRowHeight="12.75"/>
  <cols>
    <col min="13" max="13" width="14.7109375" style="0" customWidth="1"/>
    <col min="14" max="14" width="16.140625" style="0" customWidth="1"/>
  </cols>
  <sheetData>
    <row r="23" ht="13.5" thickBot="1"/>
    <row r="24" spans="8:12" ht="13.5" thickBot="1">
      <c r="H24" s="11">
        <v>43333</v>
      </c>
      <c r="I24" s="12">
        <v>29480</v>
      </c>
      <c r="J24" s="12">
        <v>28223</v>
      </c>
      <c r="K24" s="10">
        <f>SUM(H24:J24)</f>
        <v>101036</v>
      </c>
      <c r="L24">
        <v>101036</v>
      </c>
    </row>
    <row r="25" spans="8:14" ht="13.5" thickBot="1">
      <c r="H25" s="13">
        <v>534</v>
      </c>
      <c r="I25" s="14">
        <v>1480</v>
      </c>
      <c r="J25" s="14">
        <v>1194</v>
      </c>
      <c r="K25" s="10">
        <f aca="true" t="shared" si="0" ref="K25:K32">SUM(H25:J25)</f>
        <v>3208</v>
      </c>
      <c r="L25">
        <v>3208</v>
      </c>
      <c r="N25" s="18">
        <v>1425617.96</v>
      </c>
    </row>
    <row r="26" spans="8:15" ht="13.5" thickBot="1">
      <c r="H26" s="15">
        <v>7367</v>
      </c>
      <c r="I26" s="14">
        <v>5012</v>
      </c>
      <c r="J26" s="14">
        <v>4798</v>
      </c>
      <c r="K26" s="10">
        <f t="shared" si="0"/>
        <v>17177</v>
      </c>
      <c r="L26">
        <v>17177</v>
      </c>
      <c r="M26" s="17">
        <v>1425617.96</v>
      </c>
      <c r="N26" s="19">
        <v>1470882.84</v>
      </c>
      <c r="O26">
        <f>N26/L26</f>
        <v>85.630950689876</v>
      </c>
    </row>
    <row r="27" spans="8:14" ht="13.5" thickBot="1">
      <c r="H27" s="15">
        <v>7457</v>
      </c>
      <c r="I27" s="14">
        <v>5263</v>
      </c>
      <c r="J27" s="14">
        <v>5001</v>
      </c>
      <c r="K27" s="10">
        <f t="shared" si="0"/>
        <v>17721</v>
      </c>
      <c r="L27">
        <v>17721</v>
      </c>
      <c r="N27" s="19">
        <v>1516147.72</v>
      </c>
    </row>
    <row r="28" spans="8:14" ht="13.5" thickBot="1">
      <c r="H28" s="15">
        <v>7548</v>
      </c>
      <c r="I28" s="14">
        <v>5515</v>
      </c>
      <c r="J28" s="14">
        <v>5204</v>
      </c>
      <c r="K28" s="10">
        <f t="shared" si="0"/>
        <v>18267</v>
      </c>
      <c r="L28">
        <v>18267</v>
      </c>
      <c r="N28" s="19">
        <v>1561412.6</v>
      </c>
    </row>
    <row r="29" spans="8:14" ht="13.5" thickBot="1">
      <c r="H29" s="15">
        <v>7639</v>
      </c>
      <c r="I29" s="14">
        <v>5766</v>
      </c>
      <c r="J29" s="14">
        <v>5407</v>
      </c>
      <c r="K29" s="10">
        <f t="shared" si="0"/>
        <v>18812</v>
      </c>
      <c r="L29">
        <v>18812</v>
      </c>
      <c r="N29" s="19">
        <v>1606677.48</v>
      </c>
    </row>
    <row r="30" spans="8:14" ht="13.5" thickBot="1">
      <c r="H30" s="15">
        <v>7730</v>
      </c>
      <c r="I30" s="14">
        <v>6018</v>
      </c>
      <c r="J30" s="14">
        <v>5610</v>
      </c>
      <c r="K30" s="10">
        <f t="shared" si="0"/>
        <v>19358</v>
      </c>
      <c r="L30">
        <v>19358</v>
      </c>
      <c r="N30" s="19">
        <v>1651942.36</v>
      </c>
    </row>
    <row r="31" spans="8:14" ht="13.5" thickBot="1">
      <c r="H31" s="15">
        <v>7821</v>
      </c>
      <c r="I31" s="14">
        <v>6270</v>
      </c>
      <c r="J31" s="14">
        <v>5813</v>
      </c>
      <c r="K31" s="10">
        <f t="shared" si="0"/>
        <v>19904</v>
      </c>
      <c r="L31">
        <v>19904</v>
      </c>
      <c r="N31" s="19">
        <v>1697207.24</v>
      </c>
    </row>
    <row r="32" spans="8:12" ht="13.5" thickBot="1">
      <c r="H32" s="15">
        <v>7911</v>
      </c>
      <c r="I32" s="14">
        <v>6521</v>
      </c>
      <c r="J32" s="14">
        <v>6016</v>
      </c>
      <c r="K32" s="10">
        <f t="shared" si="0"/>
        <v>20448</v>
      </c>
      <c r="L32">
        <v>20448</v>
      </c>
    </row>
    <row r="35" ht="12.75">
      <c r="I35" s="16">
        <v>6500</v>
      </c>
    </row>
    <row r="36" ht="12.75">
      <c r="I36">
        <f>I35*O26</f>
        <v>556601.179484194</v>
      </c>
    </row>
  </sheetData>
  <sheetProtection/>
  <printOptions/>
  <pageMargins left="0.511811024" right="0.511811024" top="0.787401575" bottom="0.787401575" header="0.31496062" footer="0.3149606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dimension ref="J36:J38"/>
  <sheetViews>
    <sheetView zoomScalePageLayoutView="0" workbookViewId="0" topLeftCell="A1">
      <selection activeCell="A1" sqref="A1"/>
    </sheetView>
  </sheetViews>
  <sheetFormatPr defaultColWidth="9.140625" defaultRowHeight="12.75"/>
  <cols>
    <col min="10" max="10" width="11.7109375" style="0" bestFit="1" customWidth="1"/>
  </cols>
  <sheetData>
    <row r="36" ht="12.75">
      <c r="J36" s="7"/>
    </row>
    <row r="38" ht="12.75">
      <c r="J38" s="7"/>
    </row>
  </sheetData>
  <sheetProtection/>
  <printOptions/>
  <pageMargins left="0.511811024" right="0.511811024" top="0.787401575" bottom="0.787401575" header="0.31496062" footer="0.31496062"/>
  <pageSetup orientation="portrait" paperSize="9"/>
</worksheet>
</file>

<file path=xl/worksheets/sheet5.xml><?xml version="1.0" encoding="utf-8"?>
<worksheet xmlns="http://schemas.openxmlformats.org/spreadsheetml/2006/main" xmlns:r="http://schemas.openxmlformats.org/officeDocument/2006/relationships">
  <dimension ref="J23:N37"/>
  <sheetViews>
    <sheetView zoomScalePageLayoutView="0" workbookViewId="0" topLeftCell="A1">
      <selection activeCell="A1" sqref="A1"/>
    </sheetView>
  </sheetViews>
  <sheetFormatPr defaultColWidth="9.140625" defaultRowHeight="12.75"/>
  <cols>
    <col min="14" max="14" width="23.8515625" style="0" customWidth="1"/>
  </cols>
  <sheetData>
    <row r="23" ht="15">
      <c r="N23" s="20">
        <v>462224.4</v>
      </c>
    </row>
    <row r="24" ht="15">
      <c r="N24" s="20">
        <v>122288.4</v>
      </c>
    </row>
    <row r="25" ht="15">
      <c r="N25" s="20">
        <v>659605.8</v>
      </c>
    </row>
    <row r="26" ht="15">
      <c r="N26" s="20">
        <v>152400</v>
      </c>
    </row>
    <row r="27" spans="13:14" ht="15">
      <c r="M27">
        <v>64539.85</v>
      </c>
      <c r="N27" s="20">
        <v>177627.17</v>
      </c>
    </row>
    <row r="28" ht="15">
      <c r="N28" s="20">
        <v>462224.4</v>
      </c>
    </row>
    <row r="29" ht="15">
      <c r="N29" s="20">
        <v>131646.27</v>
      </c>
    </row>
    <row r="30" ht="15">
      <c r="N30" s="20">
        <v>659605.8</v>
      </c>
    </row>
    <row r="31" spans="10:14" ht="15">
      <c r="J31" s="8">
        <v>2337269.52</v>
      </c>
      <c r="N31" s="20">
        <v>152400</v>
      </c>
    </row>
    <row r="32" spans="10:14" ht="15">
      <c r="J32" s="7">
        <v>1205403.82</v>
      </c>
      <c r="N32" s="20">
        <v>69929.9</v>
      </c>
    </row>
    <row r="33" spans="10:14" ht="15">
      <c r="J33" s="7">
        <v>648379.02</v>
      </c>
      <c r="N33" s="20"/>
    </row>
    <row r="34" spans="10:14" ht="12.75">
      <c r="J34" s="7">
        <v>1151671</v>
      </c>
      <c r="N34" s="7">
        <f>SUM(N23:N33)</f>
        <v>3049952.14</v>
      </c>
    </row>
    <row r="37" ht="12.75">
      <c r="J37" s="7">
        <f>SUM(J31:J34)</f>
        <v>5342723.359999999</v>
      </c>
    </row>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veronica.bertoncini</cp:lastModifiedBy>
  <cp:lastPrinted>2018-04-13T12:06:33Z</cp:lastPrinted>
  <dcterms:created xsi:type="dcterms:W3CDTF">2013-04-04T17:06:33Z</dcterms:created>
  <dcterms:modified xsi:type="dcterms:W3CDTF">2018-04-24T20:51:32Z</dcterms:modified>
  <cp:category/>
  <cp:version/>
  <cp:contentType/>
  <cp:contentStatus/>
</cp:coreProperties>
</file>