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835"/>
  </bookViews>
  <sheets>
    <sheet name="Orientaçõe Preenchimento" sheetId="3" r:id="rId1"/>
    <sheet name="Oferta Biópsia Total" sheetId="2" r:id="rId2"/>
    <sheet name="Oferta Biópsia" sheetId="1" r:id="rId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3" i="1"/>
  <c r="C4" i="2"/>
  <c r="C11" i="1" l="1"/>
  <c r="H10" l="1"/>
  <c r="H9"/>
  <c r="H8"/>
  <c r="H7"/>
  <c r="H6"/>
  <c r="H5"/>
  <c r="D6" l="1"/>
  <c r="E6" s="1"/>
  <c r="J6" l="1"/>
  <c r="I6"/>
  <c r="K6"/>
  <c r="D9"/>
  <c r="E9" s="1"/>
  <c r="D5"/>
  <c r="D10"/>
  <c r="E10" s="1"/>
  <c r="D8"/>
  <c r="E8" s="1"/>
  <c r="D7"/>
  <c r="E7" s="1"/>
  <c r="J10" l="1"/>
  <c r="I10"/>
  <c r="K10"/>
  <c r="I7"/>
  <c r="J7"/>
  <c r="K7"/>
  <c r="D11"/>
  <c r="E5"/>
  <c r="I9"/>
  <c r="K9"/>
  <c r="J9"/>
  <c r="J8"/>
  <c r="I8"/>
  <c r="K8"/>
  <c r="I5" l="1"/>
  <c r="I11" s="1"/>
  <c r="K5"/>
  <c r="K11" s="1"/>
  <c r="J5"/>
  <c r="J11" s="1"/>
  <c r="E11"/>
</calcChain>
</file>

<file path=xl/sharedStrings.xml><?xml version="1.0" encoding="utf-8"?>
<sst xmlns="http://schemas.openxmlformats.org/spreadsheetml/2006/main" count="47" uniqueCount="40">
  <si>
    <t>BIÓPSIA DE PRÓSTATA POR PUNÇÃO GUIADA POR USG</t>
  </si>
  <si>
    <t>BIÓPSIA DE MAMA POR PUNCAO GUIADA POR USG</t>
  </si>
  <si>
    <t>BIÓPSIA DE TIREÓIDE POR PUNCAO GUIADA POR USG</t>
  </si>
  <si>
    <t>BIÓPSIA DE PARATIREÓIDE POR PUNCAO GUIADA POR USG</t>
  </si>
  <si>
    <t>BIÓPSIA DE LINFONODO POR PUNÇÃO GUIADA POR USG</t>
  </si>
  <si>
    <t>Códigos SIGTAP</t>
  </si>
  <si>
    <t xml:space="preserve"> Nome do Procedimento</t>
  </si>
  <si>
    <t>Percentual de Oferta</t>
  </si>
  <si>
    <t>Quantitativo de Oferta para SMS</t>
  </si>
  <si>
    <t>Valor Procedimento SIGTAP R$</t>
  </si>
  <si>
    <t>Valor Total por Procedimento R$</t>
  </si>
  <si>
    <t>Valor Total SIGTAP R$</t>
  </si>
  <si>
    <t>Valor Total Complementação R$</t>
  </si>
  <si>
    <t>Quantitativo Total Ofertado X Valor total por procedimento</t>
  </si>
  <si>
    <t>02.01.01.054-2</t>
  </si>
  <si>
    <t>02.01.01.037-2</t>
  </si>
  <si>
    <t>Procedimentos de Biópsia</t>
  </si>
  <si>
    <t>Valor Procedimento c/ Complementação R$ *</t>
  </si>
  <si>
    <t xml:space="preserve">Necessidade Mensal da SMS </t>
  </si>
  <si>
    <t>Capacidade Instalada (mensal)</t>
  </si>
  <si>
    <t>Oferta Mensal para SUS</t>
  </si>
  <si>
    <t>1.Total de Procedimentos de Biópsia</t>
  </si>
  <si>
    <t>2. Total</t>
  </si>
  <si>
    <t>OFERTA TOTAL DE PROCEDIMENTOS DE BIÓPSIA</t>
  </si>
  <si>
    <t>OFERTA DE PROCEDIMENTOS DE BIÓPSIA - EDITAL nº  001/2018</t>
  </si>
  <si>
    <t xml:space="preserve">BIOPSIA DE PELE E PARTES MOLES </t>
  </si>
  <si>
    <t xml:space="preserve">1º PASSO: </t>
  </si>
  <si>
    <t>2º PASSO:</t>
  </si>
  <si>
    <t>No campo azul Insira a quantidade de procedimento que o Serviço possui de capacidade instalada</t>
  </si>
  <si>
    <t>3º PASSO:</t>
  </si>
  <si>
    <t>SERÁ PREENCHIDO AUTOMATICAMENTE</t>
  </si>
  <si>
    <t>4º PASSO:</t>
  </si>
  <si>
    <t>ANEXAR AS PLANILHAS DO 7º PASSO AO OFÍCIO DA OFERTA DE PROCEDIMENTOS</t>
  </si>
  <si>
    <t xml:space="preserve">       ORIENTAÇÕES PARA PREENCHIMENTO DA PLANILHA                                                                    OFERTA DO EDITAL Nº 001/2018 - BIÓPSIA</t>
  </si>
  <si>
    <t>Abra a Aba Oferta Total Biópsia</t>
  </si>
  <si>
    <t>No campo amarelo Insira a quantidade Total de Biópsia que será ofertado ao SUS</t>
  </si>
  <si>
    <t xml:space="preserve">A planilha automaticamente fará os preenchimentos dos quantitativos contidos na  outra abas da planilha. Com isto, os procedimentos serão distribuídos em procedimentos de acordo com as necessidades da Secretaria Municipal de Saúde. </t>
  </si>
  <si>
    <t xml:space="preserve">5º PASSO: </t>
  </si>
  <si>
    <t>6º PASSO:</t>
  </si>
  <si>
    <r>
      <rPr>
        <b/>
        <sz val="14"/>
        <color rgb="FF000000"/>
        <rFont val="Arial"/>
        <family val="2"/>
      </rPr>
      <t>IMPRIMIR</t>
    </r>
    <r>
      <rPr>
        <sz val="14"/>
        <color rgb="FF000000"/>
        <rFont val="Arial"/>
        <family val="2"/>
      </rPr>
      <t xml:space="preserve"> as planilhas "</t>
    </r>
    <r>
      <rPr>
        <b/>
        <sz val="14"/>
        <color rgb="FF000000"/>
        <rFont val="Arial"/>
        <family val="2"/>
      </rPr>
      <t>Oferta Total Biópsia", "Oferta Biópsia"</t>
    </r>
  </si>
</sst>
</file>

<file path=xl/styles.xml><?xml version="1.0" encoding="utf-8"?>
<styleSheet xmlns="http://schemas.openxmlformats.org/spreadsheetml/2006/main">
  <numFmts count="1">
    <numFmt numFmtId="164" formatCode="&quot;R$&quot;\ #,##0.00"/>
  </numFmts>
  <fonts count="20">
    <font>
      <sz val="11"/>
      <color theme="1"/>
      <name val="Calibri"/>
      <family val="2"/>
      <scheme val="minor"/>
    </font>
    <font>
      <sz val="11"/>
      <color theme="1"/>
      <name val="Calibri"/>
      <family val="2"/>
      <scheme val="minor"/>
    </font>
    <font>
      <sz val="24"/>
      <color rgb="FF000000"/>
      <name val="Arial"/>
      <family val="2"/>
    </font>
    <font>
      <sz val="11"/>
      <color rgb="FF000000"/>
      <name val="Arial"/>
      <family val="2"/>
    </font>
    <font>
      <b/>
      <sz val="24"/>
      <color theme="1"/>
      <name val="Calibri"/>
      <family val="2"/>
      <scheme val="minor"/>
    </font>
    <font>
      <b/>
      <sz val="16"/>
      <color theme="1"/>
      <name val="Arial"/>
      <family val="2"/>
    </font>
    <font>
      <b/>
      <sz val="12"/>
      <color theme="1"/>
      <name val="Arial"/>
      <family val="2"/>
    </font>
    <font>
      <sz val="11"/>
      <color theme="1"/>
      <name val="Arial"/>
      <family val="2"/>
    </font>
    <font>
      <sz val="10"/>
      <color theme="1"/>
      <name val="Arial"/>
      <family val="2"/>
    </font>
    <font>
      <b/>
      <sz val="24"/>
      <color rgb="FF000000"/>
      <name val="Arial"/>
      <family val="2"/>
    </font>
    <font>
      <sz val="26"/>
      <color rgb="FF000000"/>
      <name val="Arial"/>
      <family val="2"/>
    </font>
    <font>
      <b/>
      <sz val="28"/>
      <color rgb="FF000000"/>
      <name val="Arial"/>
      <family val="2"/>
    </font>
    <font>
      <b/>
      <sz val="11"/>
      <color theme="1"/>
      <name val="Calibri"/>
      <family val="2"/>
      <scheme val="minor"/>
    </font>
    <font>
      <b/>
      <sz val="20"/>
      <color rgb="FF000000"/>
      <name val="Arial"/>
      <family val="2"/>
    </font>
    <font>
      <sz val="10"/>
      <name val="Arial"/>
      <family val="2"/>
    </font>
    <font>
      <b/>
      <sz val="14"/>
      <color rgb="FF000000"/>
      <name val="Arial"/>
      <family val="2"/>
    </font>
    <font>
      <sz val="14"/>
      <color rgb="FF000000"/>
      <name val="Arial"/>
      <family val="2"/>
    </font>
    <font>
      <sz val="11"/>
      <color rgb="FFFFFFFF"/>
      <name val="Calibri"/>
      <family val="2"/>
      <scheme val="minor"/>
    </font>
    <font>
      <b/>
      <sz val="14"/>
      <color theme="1"/>
      <name val="Arial"/>
      <family val="2"/>
    </font>
    <font>
      <b/>
      <sz val="10"/>
      <name val="Arial"/>
      <family val="2"/>
    </font>
  </fonts>
  <fills count="10">
    <fill>
      <patternFill patternType="none"/>
    </fill>
    <fill>
      <patternFill patternType="gray125"/>
    </fill>
    <fill>
      <patternFill patternType="solid">
        <fgColor theme="2" tint="-0.249977111117893"/>
        <bgColor indexed="64"/>
      </patternFill>
    </fill>
    <fill>
      <patternFill patternType="solid">
        <fgColor theme="2" tint="-0.249977111117893"/>
        <bgColor rgb="FFBFBFBF"/>
      </patternFill>
    </fill>
    <fill>
      <patternFill patternType="solid">
        <fgColor theme="8" tint="0.79998168889431442"/>
        <bgColor indexed="64"/>
      </patternFill>
    </fill>
    <fill>
      <patternFill patternType="solid">
        <fgColor theme="0" tint="-0.14999847407452621"/>
        <bgColor indexed="64"/>
      </patternFill>
    </fill>
    <fill>
      <patternFill patternType="solid">
        <fgColor rgb="FFBFBFBF"/>
        <bgColor rgb="FFBFBFBF"/>
      </patternFill>
    </fill>
    <fill>
      <patternFill patternType="solid">
        <fgColor rgb="FFDBE5F1"/>
        <bgColor rgb="FFDBE5F1"/>
      </patternFill>
    </fill>
    <fill>
      <patternFill patternType="solid">
        <fgColor theme="0" tint="-0.249977111117893"/>
        <bgColor rgb="FFBFBFBF"/>
      </patternFill>
    </fill>
    <fill>
      <patternFill patternType="solid">
        <fgColor rgb="FFFFFF00"/>
        <bgColor rgb="FFFFFF00"/>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indexed="64"/>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5" fillId="2" borderId="4" xfId="0" applyFont="1" applyFill="1" applyBorder="1" applyAlignment="1">
      <alignment vertical="center"/>
    </xf>
    <xf numFmtId="0" fontId="6" fillId="2" borderId="3" xfId="0" applyFont="1" applyFill="1" applyBorder="1" applyAlignment="1">
      <alignment horizontal="center" vertical="center"/>
    </xf>
    <xf numFmtId="0" fontId="0" fillId="2" borderId="3" xfId="0" applyFill="1" applyBorder="1"/>
    <xf numFmtId="0" fontId="5" fillId="2" borderId="6" xfId="0" applyFont="1" applyFill="1" applyBorder="1" applyAlignment="1">
      <alignment vertical="center"/>
    </xf>
    <xf numFmtId="0" fontId="6" fillId="2" borderId="3" xfId="0" applyFont="1" applyFill="1" applyBorder="1" applyAlignment="1">
      <alignment horizontal="center" vertical="center" wrapText="1"/>
    </xf>
    <xf numFmtId="0" fontId="0" fillId="2" borderId="6" xfId="0" applyFill="1" applyBorder="1"/>
    <xf numFmtId="0" fontId="6" fillId="2" borderId="9" xfId="0" applyFont="1" applyFill="1" applyBorder="1" applyAlignment="1">
      <alignment horizontal="center" vertical="center" wrapText="1"/>
    </xf>
    <xf numFmtId="10"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1" fontId="2" fillId="3" borderId="8" xfId="0" applyNumberFormat="1" applyFont="1" applyFill="1" applyBorder="1" applyAlignment="1">
      <alignment wrapText="1"/>
    </xf>
    <xf numFmtId="0" fontId="0" fillId="4" borderId="1" xfId="0" applyFont="1" applyFill="1" applyBorder="1" applyAlignment="1">
      <alignment horizontal="center" vertical="center" wrapText="1"/>
    </xf>
    <xf numFmtId="0" fontId="0" fillId="4" borderId="2" xfId="0" applyFont="1" applyFill="1" applyBorder="1" applyAlignment="1">
      <alignment vertical="center" wrapText="1"/>
    </xf>
    <xf numFmtId="0" fontId="3" fillId="4" borderId="6" xfId="0" applyFont="1" applyFill="1" applyBorder="1" applyAlignment="1">
      <alignment horizontal="center" vertical="center" wrapText="1"/>
    </xf>
    <xf numFmtId="10" fontId="0" fillId="4" borderId="3" xfId="1" applyNumberFormat="1" applyFont="1" applyFill="1" applyBorder="1" applyAlignment="1">
      <alignment horizontal="center" vertical="center"/>
    </xf>
    <xf numFmtId="1" fontId="0" fillId="4" borderId="4" xfId="1" applyNumberFormat="1" applyFont="1" applyFill="1" applyBorder="1" applyAlignment="1">
      <alignment horizontal="center" vertical="center"/>
    </xf>
    <xf numFmtId="164" fontId="8" fillId="4" borderId="4" xfId="0" applyNumberFormat="1" applyFont="1" applyFill="1" applyBorder="1" applyAlignment="1">
      <alignment horizontal="center"/>
    </xf>
    <xf numFmtId="164" fontId="8" fillId="4" borderId="3" xfId="0" applyNumberFormat="1" applyFont="1" applyFill="1" applyBorder="1" applyAlignment="1">
      <alignment horizontal="center"/>
    </xf>
    <xf numFmtId="164" fontId="8" fillId="4" borderId="6" xfId="0" applyNumberFormat="1" applyFont="1" applyFill="1" applyBorder="1" applyAlignment="1">
      <alignment horizontal="center"/>
    </xf>
    <xf numFmtId="1" fontId="7" fillId="4" borderId="10" xfId="0" applyNumberFormat="1" applyFont="1" applyFill="1" applyBorder="1" applyAlignment="1">
      <alignment horizontal="center" vertical="center" wrapText="1"/>
    </xf>
    <xf numFmtId="10" fontId="0" fillId="4" borderId="9" xfId="1" applyNumberFormat="1" applyFont="1" applyFill="1" applyBorder="1" applyAlignment="1">
      <alignment horizontal="center" vertical="center"/>
    </xf>
    <xf numFmtId="1" fontId="0" fillId="4" borderId="9" xfId="1" applyNumberFormat="1" applyFont="1" applyFill="1" applyBorder="1" applyAlignment="1">
      <alignment horizontal="center" vertical="center"/>
    </xf>
    <xf numFmtId="164" fontId="8" fillId="4" borderId="3" xfId="0" applyNumberFormat="1" applyFont="1" applyFill="1" applyBorder="1" applyAlignment="1">
      <alignment horizontal="center" vertical="center"/>
    </xf>
    <xf numFmtId="164" fontId="8" fillId="4" borderId="11" xfId="0" applyNumberFormat="1" applyFont="1" applyFill="1" applyBorder="1" applyAlignment="1">
      <alignment horizontal="center" vertical="center"/>
    </xf>
    <xf numFmtId="1" fontId="0" fillId="4" borderId="3" xfId="1"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 fontId="10" fillId="8" borderId="8" xfId="0" applyNumberFormat="1" applyFont="1" applyFill="1" applyBorder="1" applyAlignment="1">
      <alignment wrapText="1"/>
    </xf>
    <xf numFmtId="0" fontId="9" fillId="8" borderId="8" xfId="0" applyFont="1" applyFill="1" applyBorder="1" applyAlignment="1">
      <alignment wrapText="1"/>
    </xf>
    <xf numFmtId="0" fontId="2" fillId="6" borderId="8" xfId="0" applyFont="1" applyFill="1" applyBorder="1" applyAlignment="1">
      <alignment wrapText="1"/>
    </xf>
    <xf numFmtId="0" fontId="9" fillId="6" borderId="13" xfId="0" applyFont="1" applyFill="1" applyBorder="1" applyAlignment="1">
      <alignment wrapText="1"/>
    </xf>
    <xf numFmtId="0" fontId="2" fillId="6" borderId="8"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9" borderId="15" xfId="0" applyFont="1" applyFill="1" applyBorder="1" applyAlignment="1">
      <alignment vertical="center" wrapText="1"/>
    </xf>
    <xf numFmtId="1" fontId="5" fillId="2" borderId="3" xfId="0" applyNumberFormat="1" applyFont="1" applyFill="1" applyBorder="1" applyAlignment="1">
      <alignment horizontal="center" vertical="center"/>
    </xf>
    <xf numFmtId="164" fontId="0" fillId="0" borderId="0" xfId="0" applyNumberFormat="1"/>
    <xf numFmtId="0" fontId="0" fillId="4" borderId="2" xfId="0" applyFill="1" applyBorder="1" applyAlignment="1">
      <alignment vertical="center" wrapText="1"/>
    </xf>
    <xf numFmtId="0" fontId="15" fillId="0" borderId="0" xfId="0" applyFont="1" applyAlignment="1">
      <alignment horizontal="center" vertical="center" wrapText="1"/>
    </xf>
    <xf numFmtId="0" fontId="0" fillId="0" borderId="0" xfId="0" applyFont="1" applyAlignment="1">
      <alignment wrapText="1"/>
    </xf>
    <xf numFmtId="0" fontId="0" fillId="0" borderId="0" xfId="0" applyFont="1" applyAlignment="1"/>
    <xf numFmtId="0" fontId="0" fillId="0" borderId="0" xfId="0" applyFont="1" applyAlignment="1">
      <alignment horizontal="center" wrapText="1"/>
    </xf>
    <xf numFmtId="0" fontId="17" fillId="0" borderId="0" xfId="0" applyFont="1" applyAlignment="1">
      <alignment horizontal="center"/>
    </xf>
    <xf numFmtId="0" fontId="0" fillId="0" borderId="0" xfId="0" applyAlignment="1">
      <alignment vertical="center"/>
    </xf>
    <xf numFmtId="0" fontId="18" fillId="0" borderId="0" xfId="0" applyFont="1" applyAlignment="1">
      <alignment horizontal="center" vertical="center" wrapText="1"/>
    </xf>
    <xf numFmtId="0" fontId="16" fillId="0" borderId="0" xfId="0" applyFont="1" applyAlignment="1">
      <alignment horizontal="center" wrapText="1"/>
    </xf>
    <xf numFmtId="0" fontId="16" fillId="0" borderId="16" xfId="0" applyFont="1" applyBorder="1" applyAlignment="1">
      <alignment horizontal="center" vertical="center" wrapText="1"/>
    </xf>
    <xf numFmtId="0" fontId="14" fillId="0" borderId="17" xfId="0" applyFont="1" applyBorder="1" applyAlignment="1">
      <alignment vertical="center"/>
    </xf>
    <xf numFmtId="0" fontId="14" fillId="0" borderId="2" xfId="0" applyFont="1" applyBorder="1" applyAlignment="1">
      <alignment vertical="center"/>
    </xf>
    <xf numFmtId="0" fontId="15" fillId="0" borderId="16" xfId="0" applyFont="1" applyBorder="1" applyAlignment="1">
      <alignment horizontal="center" wrapText="1"/>
    </xf>
    <xf numFmtId="0" fontId="19" fillId="0" borderId="17" xfId="0" applyFont="1" applyBorder="1"/>
    <xf numFmtId="0" fontId="19" fillId="0" borderId="2" xfId="0" applyFont="1" applyBorder="1"/>
    <xf numFmtId="0" fontId="13" fillId="0" borderId="4"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16" xfId="0" applyFont="1" applyBorder="1" applyAlignment="1">
      <alignment horizontal="center" wrapText="1"/>
    </xf>
    <xf numFmtId="0" fontId="14" fillId="0" borderId="17" xfId="0" applyFont="1" applyBorder="1"/>
    <xf numFmtId="0" fontId="14" fillId="0" borderId="2" xfId="0" applyFont="1" applyBorder="1"/>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5" xfId="0" applyBorder="1" applyAlignment="1">
      <alignment horizont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12" fillId="0" borderId="18" xfId="0" applyFont="1" applyFill="1" applyBorder="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6804</xdr:colOff>
      <xdr:row>0</xdr:row>
      <xdr:rowOff>0</xdr:rowOff>
    </xdr:from>
    <xdr:to>
      <xdr:col>1</xdr:col>
      <xdr:colOff>759279</xdr:colOff>
      <xdr:row>0</xdr:row>
      <xdr:rowOff>495300</xdr:rowOff>
    </xdr:to>
    <xdr:pic>
      <xdr:nvPicPr>
        <xdr:cNvPr id="2" name="image2.png" descr="logo pmf saude.png"/>
        <xdr:cNvPicPr preferRelativeResize="0"/>
      </xdr:nvPicPr>
      <xdr:blipFill>
        <a:blip xmlns:r="http://schemas.openxmlformats.org/officeDocument/2006/relationships" r:embed="rId1" cstate="print"/>
        <a:stretch>
          <a:fillRect/>
        </a:stretch>
      </xdr:blipFill>
      <xdr:spPr>
        <a:xfrm>
          <a:off x="6804" y="0"/>
          <a:ext cx="1619250" cy="495300"/>
        </a:xfrm>
        <a:prstGeom prst="rect">
          <a:avLst/>
        </a:prstGeom>
        <a:noFill/>
      </xdr:spPr>
    </xdr:pic>
    <xdr:clientData fLocksWithSheet="0"/>
  </xdr:twoCellAnchor>
  <xdr:twoCellAnchor editAs="oneCell">
    <xdr:from>
      <xdr:col>5</xdr:col>
      <xdr:colOff>476249</xdr:colOff>
      <xdr:row>5</xdr:row>
      <xdr:rowOff>180975</xdr:rowOff>
    </xdr:from>
    <xdr:to>
      <xdr:col>12</xdr:col>
      <xdr:colOff>447674</xdr:colOff>
      <xdr:row>9</xdr:row>
      <xdr:rowOff>161925</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19574" y="1905000"/>
          <a:ext cx="7077075" cy="1028700"/>
        </a:xfrm>
        <a:prstGeom prst="rect">
          <a:avLst/>
        </a:prstGeom>
        <a:noFill/>
      </xdr:spPr>
    </xdr:pic>
    <xdr:clientData/>
  </xdr:twoCellAnchor>
  <xdr:twoCellAnchor>
    <xdr:from>
      <xdr:col>5</xdr:col>
      <xdr:colOff>146747</xdr:colOff>
      <xdr:row>5</xdr:row>
      <xdr:rowOff>35030</xdr:rowOff>
    </xdr:from>
    <xdr:to>
      <xdr:col>11</xdr:col>
      <xdr:colOff>493753</xdr:colOff>
      <xdr:row>7</xdr:row>
      <xdr:rowOff>60278</xdr:rowOff>
    </xdr:to>
    <xdr:sp macro="" textlink="">
      <xdr:nvSpPr>
        <xdr:cNvPr id="19" name="Seta para a direita 18"/>
        <xdr:cNvSpPr/>
      </xdr:nvSpPr>
      <xdr:spPr>
        <a:xfrm rot="641215">
          <a:off x="3890072" y="1759055"/>
          <a:ext cx="4004606" cy="691998"/>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485775</xdr:colOff>
      <xdr:row>12</xdr:row>
      <xdr:rowOff>19050</xdr:rowOff>
    </xdr:from>
    <xdr:to>
      <xdr:col>12</xdr:col>
      <xdr:colOff>447675</xdr:colOff>
      <xdr:row>20</xdr:row>
      <xdr:rowOff>38099</xdr:rowOff>
    </xdr:to>
    <xdr:pic>
      <xdr:nvPicPr>
        <xdr:cNvPr id="2052"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229100" y="3362325"/>
          <a:ext cx="7067550" cy="2238374"/>
        </a:xfrm>
        <a:prstGeom prst="rect">
          <a:avLst/>
        </a:prstGeom>
        <a:noFill/>
      </xdr:spPr>
    </xdr:pic>
    <xdr:clientData/>
  </xdr:twoCellAnchor>
  <xdr:twoCellAnchor>
    <xdr:from>
      <xdr:col>4</xdr:col>
      <xdr:colOff>582753</xdr:colOff>
      <xdr:row>14</xdr:row>
      <xdr:rowOff>499984</xdr:rowOff>
    </xdr:from>
    <xdr:to>
      <xdr:col>11</xdr:col>
      <xdr:colOff>1050485</xdr:colOff>
      <xdr:row>16</xdr:row>
      <xdr:rowOff>112935</xdr:rowOff>
    </xdr:to>
    <xdr:sp macro="" textlink="">
      <xdr:nvSpPr>
        <xdr:cNvPr id="22" name="Seta para a direita 21"/>
        <xdr:cNvSpPr/>
      </xdr:nvSpPr>
      <xdr:spPr>
        <a:xfrm rot="958644">
          <a:off x="3716478" y="4233784"/>
          <a:ext cx="4734932" cy="679751"/>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514350</xdr:colOff>
      <xdr:row>24</xdr:row>
      <xdr:rowOff>76200</xdr:rowOff>
    </xdr:from>
    <xdr:to>
      <xdr:col>12</xdr:col>
      <xdr:colOff>428625</xdr:colOff>
      <xdr:row>30</xdr:row>
      <xdr:rowOff>9524</xdr:rowOff>
    </xdr:to>
    <xdr:pic>
      <xdr:nvPicPr>
        <xdr:cNvPr id="23"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257675" y="6400800"/>
          <a:ext cx="7019925" cy="2238374"/>
        </a:xfrm>
        <a:prstGeom prst="rect">
          <a:avLst/>
        </a:prstGeom>
        <a:noFill/>
      </xdr:spPr>
    </xdr:pic>
    <xdr:clientData/>
  </xdr:twoCellAnchor>
  <xdr:twoCellAnchor>
    <xdr:from>
      <xdr:col>5</xdr:col>
      <xdr:colOff>279617</xdr:colOff>
      <xdr:row>26</xdr:row>
      <xdr:rowOff>417195</xdr:rowOff>
    </xdr:from>
    <xdr:to>
      <xdr:col>11</xdr:col>
      <xdr:colOff>2473761</xdr:colOff>
      <xdr:row>27</xdr:row>
      <xdr:rowOff>134921</xdr:rowOff>
    </xdr:to>
    <xdr:sp macro="" textlink="">
      <xdr:nvSpPr>
        <xdr:cNvPr id="24" name="Seta para a direita 23"/>
        <xdr:cNvSpPr/>
      </xdr:nvSpPr>
      <xdr:spPr>
        <a:xfrm rot="866092">
          <a:off x="4022942" y="7132320"/>
          <a:ext cx="5851744" cy="679751"/>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552450</xdr:colOff>
      <xdr:row>34</xdr:row>
      <xdr:rowOff>85725</xdr:rowOff>
    </xdr:from>
    <xdr:to>
      <xdr:col>12</xdr:col>
      <xdr:colOff>485775</xdr:colOff>
      <xdr:row>38</xdr:row>
      <xdr:rowOff>28575</xdr:rowOff>
    </xdr:to>
    <xdr:pic>
      <xdr:nvPicPr>
        <xdr:cNvPr id="2054"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4295775" y="9667875"/>
          <a:ext cx="7038975" cy="2238375"/>
        </a:xfrm>
        <a:prstGeom prst="rect">
          <a:avLst/>
        </a:prstGeom>
        <a:noFill/>
      </xdr:spPr>
    </xdr:pic>
    <xdr:clientData/>
  </xdr:twoCellAnchor>
  <xdr:twoCellAnchor editAs="oneCell">
    <xdr:from>
      <xdr:col>5</xdr:col>
      <xdr:colOff>561975</xdr:colOff>
      <xdr:row>43</xdr:row>
      <xdr:rowOff>123825</xdr:rowOff>
    </xdr:from>
    <xdr:to>
      <xdr:col>12</xdr:col>
      <xdr:colOff>533400</xdr:colOff>
      <xdr:row>47</xdr:row>
      <xdr:rowOff>28575</xdr:rowOff>
    </xdr:to>
    <xdr:pic>
      <xdr:nvPicPr>
        <xdr:cNvPr id="2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305300" y="12954000"/>
          <a:ext cx="7077075" cy="1028700"/>
        </a:xfrm>
        <a:prstGeom prst="rect">
          <a:avLst/>
        </a:prstGeom>
        <a:noFill/>
      </xdr:spPr>
    </xdr:pic>
    <xdr:clientData/>
  </xdr:twoCellAnchor>
  <xdr:twoCellAnchor>
    <xdr:from>
      <xdr:col>11</xdr:col>
      <xdr:colOff>771525</xdr:colOff>
      <xdr:row>43</xdr:row>
      <xdr:rowOff>19052</xdr:rowOff>
    </xdr:from>
    <xdr:to>
      <xdr:col>11</xdr:col>
      <xdr:colOff>1686361</xdr:colOff>
      <xdr:row>44</xdr:row>
      <xdr:rowOff>325210</xdr:rowOff>
    </xdr:to>
    <xdr:sp macro="" textlink="">
      <xdr:nvSpPr>
        <xdr:cNvPr id="28" name="Seta para a direita 27"/>
        <xdr:cNvSpPr/>
      </xdr:nvSpPr>
      <xdr:spPr>
        <a:xfrm rot="5400000">
          <a:off x="8376776" y="12644901"/>
          <a:ext cx="5061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11</xdr:col>
      <xdr:colOff>2705100</xdr:colOff>
      <xdr:row>43</xdr:row>
      <xdr:rowOff>38101</xdr:rowOff>
    </xdr:from>
    <xdr:to>
      <xdr:col>12</xdr:col>
      <xdr:colOff>171886</xdr:colOff>
      <xdr:row>44</xdr:row>
      <xdr:rowOff>344259</xdr:rowOff>
    </xdr:to>
    <xdr:sp macro="" textlink="">
      <xdr:nvSpPr>
        <xdr:cNvPr id="29" name="Seta para a direita 28"/>
        <xdr:cNvSpPr/>
      </xdr:nvSpPr>
      <xdr:spPr>
        <a:xfrm rot="5400000">
          <a:off x="10310351" y="12663950"/>
          <a:ext cx="5061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81643</xdr:rowOff>
    </xdr:from>
    <xdr:to>
      <xdr:col>0</xdr:col>
      <xdr:colOff>2571750</xdr:colOff>
      <xdr:row>0</xdr:row>
      <xdr:rowOff>576943</xdr:rowOff>
    </xdr:to>
    <xdr:pic>
      <xdr:nvPicPr>
        <xdr:cNvPr id="2" name="image2.png" descr="logo pmf saude.png"/>
        <xdr:cNvPicPr preferRelativeResize="0"/>
      </xdr:nvPicPr>
      <xdr:blipFill>
        <a:blip xmlns:r="http://schemas.openxmlformats.org/officeDocument/2006/relationships" r:embed="rId1" cstate="print"/>
        <a:stretch>
          <a:fillRect/>
        </a:stretch>
      </xdr:blipFill>
      <xdr:spPr>
        <a:xfrm>
          <a:off x="0" y="81643"/>
          <a:ext cx="2571750" cy="495300"/>
        </a:xfrm>
        <a:prstGeom prst="rect">
          <a:avLst/>
        </a:prstGeom>
        <a:noFill/>
      </xdr:spPr>
    </xdr:pic>
    <xdr:clientData fLock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2"/>
  <sheetViews>
    <sheetView tabSelected="1" topLeftCell="A16" workbookViewId="0">
      <selection activeCell="C31" sqref="C31"/>
    </sheetView>
  </sheetViews>
  <sheetFormatPr defaultRowHeight="15"/>
  <cols>
    <col min="1" max="1" width="13" customWidth="1"/>
    <col min="2" max="2" width="15.7109375" customWidth="1"/>
    <col min="12" max="12" width="51.7109375" customWidth="1"/>
  </cols>
  <sheetData>
    <row r="1" spans="1:15" ht="75.75" customHeight="1" thickBot="1">
      <c r="A1" s="54" t="s">
        <v>33</v>
      </c>
      <c r="B1" s="55"/>
      <c r="C1" s="55"/>
      <c r="D1" s="55"/>
      <c r="E1" s="55"/>
      <c r="F1" s="55"/>
      <c r="G1" s="55"/>
      <c r="H1" s="55"/>
      <c r="I1" s="55"/>
      <c r="J1" s="55"/>
      <c r="K1" s="55"/>
      <c r="L1" s="56"/>
    </row>
    <row r="6" spans="1:15" ht="15.75" thickBot="1"/>
    <row r="7" spans="1:15" ht="36.75" thickBot="1">
      <c r="A7" s="40" t="s">
        <v>26</v>
      </c>
      <c r="B7" s="57" t="s">
        <v>34</v>
      </c>
      <c r="C7" s="58"/>
      <c r="D7" s="58"/>
      <c r="E7" s="59"/>
      <c r="F7" s="41"/>
      <c r="G7" s="41"/>
      <c r="H7" s="41"/>
      <c r="I7" s="41"/>
      <c r="J7" s="41"/>
      <c r="K7" s="41"/>
      <c r="L7" s="42"/>
      <c r="M7" s="42"/>
      <c r="N7" s="42"/>
      <c r="O7" s="42"/>
    </row>
    <row r="8" spans="1:15">
      <c r="A8" s="43"/>
      <c r="B8" s="41"/>
      <c r="C8" s="41"/>
      <c r="D8" s="41"/>
      <c r="E8" s="41"/>
      <c r="F8" s="41"/>
      <c r="G8" s="41"/>
      <c r="H8" s="41"/>
      <c r="I8" s="41"/>
      <c r="J8" s="41"/>
      <c r="K8" s="41"/>
      <c r="L8" s="42"/>
      <c r="M8" s="42"/>
      <c r="N8" s="42"/>
      <c r="O8" s="42"/>
    </row>
    <row r="9" spans="1:15">
      <c r="A9" s="43"/>
      <c r="B9" s="41"/>
      <c r="C9" s="41"/>
      <c r="D9" s="41"/>
      <c r="E9" s="41"/>
      <c r="F9" s="41"/>
      <c r="G9" s="41"/>
      <c r="H9" s="41"/>
      <c r="I9" s="41"/>
      <c r="J9" s="41"/>
      <c r="K9" s="41"/>
      <c r="L9" s="42"/>
      <c r="M9" s="42"/>
      <c r="N9" s="42"/>
      <c r="O9" s="42"/>
    </row>
    <row r="10" spans="1:15">
      <c r="A10" s="43"/>
      <c r="B10" s="41"/>
      <c r="C10" s="41"/>
      <c r="D10" s="41"/>
      <c r="E10" s="41"/>
      <c r="F10" s="41"/>
      <c r="G10" s="41"/>
      <c r="H10" s="41"/>
      <c r="I10" s="41"/>
      <c r="J10" s="41"/>
      <c r="K10" s="41"/>
      <c r="L10" s="42"/>
      <c r="M10" s="42"/>
      <c r="N10" s="42"/>
      <c r="O10" s="42"/>
    </row>
    <row r="11" spans="1:15">
      <c r="A11" s="43"/>
      <c r="B11" s="41"/>
      <c r="C11" s="41"/>
      <c r="D11" s="41"/>
      <c r="E11" s="41"/>
      <c r="F11" s="41"/>
      <c r="G11" s="41"/>
      <c r="H11" s="41"/>
      <c r="I11" s="41"/>
      <c r="J11" s="41"/>
      <c r="K11" s="41"/>
      <c r="L11" s="42"/>
      <c r="M11" s="42"/>
      <c r="N11" s="42"/>
      <c r="O11" s="42"/>
    </row>
    <row r="12" spans="1:15">
      <c r="A12" s="43"/>
      <c r="B12" s="41"/>
      <c r="C12" s="41"/>
      <c r="D12" s="41"/>
      <c r="E12" s="41"/>
      <c r="F12" s="41"/>
      <c r="G12" s="41"/>
      <c r="H12" s="41"/>
      <c r="I12" s="41"/>
      <c r="J12" s="41"/>
      <c r="K12" s="41"/>
      <c r="L12" s="42"/>
      <c r="M12" s="42"/>
      <c r="N12" s="42"/>
      <c r="O12" s="42"/>
    </row>
    <row r="13" spans="1:15">
      <c r="A13" s="43"/>
      <c r="B13" s="41"/>
      <c r="C13" s="41"/>
      <c r="D13" s="41"/>
      <c r="E13" s="41"/>
      <c r="F13" s="41"/>
      <c r="G13" s="41"/>
      <c r="H13" s="41"/>
      <c r="I13" s="41"/>
      <c r="J13" s="41"/>
      <c r="K13" s="41"/>
      <c r="L13" s="42"/>
      <c r="M13" s="42"/>
      <c r="N13" s="42"/>
      <c r="O13" s="42"/>
    </row>
    <row r="14" spans="1:15" ht="15.75" thickBot="1">
      <c r="A14" s="43"/>
      <c r="B14" s="41"/>
      <c r="C14" s="41"/>
      <c r="D14" s="41"/>
      <c r="E14" s="41"/>
      <c r="F14" s="41"/>
      <c r="G14" s="41"/>
      <c r="H14" s="41"/>
      <c r="I14" s="41"/>
      <c r="J14" s="41"/>
      <c r="K14" s="41"/>
      <c r="L14" s="42"/>
      <c r="M14" s="42"/>
      <c r="N14" s="42"/>
      <c r="O14" s="42"/>
    </row>
    <row r="15" spans="1:15" ht="69" customHeight="1" thickBot="1">
      <c r="A15" s="40" t="s">
        <v>27</v>
      </c>
      <c r="B15" s="57" t="s">
        <v>28</v>
      </c>
      <c r="C15" s="58"/>
      <c r="D15" s="58"/>
      <c r="E15" s="59"/>
      <c r="F15" s="41"/>
      <c r="G15" s="41"/>
      <c r="H15" s="41"/>
      <c r="I15" s="41"/>
      <c r="J15" s="41"/>
      <c r="K15" s="41"/>
      <c r="L15" s="42"/>
      <c r="M15" s="42"/>
      <c r="N15" s="42"/>
      <c r="O15" s="42"/>
    </row>
    <row r="16" spans="1:15">
      <c r="A16" s="41"/>
      <c r="B16" s="41"/>
      <c r="C16" s="41"/>
      <c r="D16" s="41"/>
      <c r="E16" s="41"/>
      <c r="F16" s="41"/>
      <c r="G16" s="41"/>
      <c r="H16" s="41"/>
      <c r="I16" s="41"/>
      <c r="J16" s="41"/>
      <c r="K16" s="41"/>
      <c r="L16" s="42"/>
      <c r="M16" s="42"/>
      <c r="N16" s="42"/>
      <c r="O16" s="42"/>
    </row>
    <row r="17" spans="1:16">
      <c r="A17" s="41"/>
      <c r="B17" s="41"/>
      <c r="C17" s="41"/>
      <c r="D17" s="41"/>
      <c r="E17" s="41"/>
      <c r="F17" s="41"/>
      <c r="G17" s="41"/>
      <c r="H17" s="41"/>
      <c r="I17" s="41"/>
      <c r="J17" s="41"/>
      <c r="K17" s="41"/>
      <c r="L17" s="42"/>
      <c r="M17" s="42"/>
      <c r="N17" s="42"/>
      <c r="O17" s="42"/>
    </row>
    <row r="18" spans="1:16">
      <c r="A18" s="41"/>
      <c r="B18" s="41"/>
      <c r="C18" s="41"/>
      <c r="D18" s="41"/>
      <c r="E18" s="41"/>
      <c r="F18" s="41"/>
      <c r="G18" s="41"/>
      <c r="H18" s="41"/>
      <c r="I18" s="41"/>
      <c r="J18" s="41"/>
      <c r="K18" s="41"/>
      <c r="L18" s="42"/>
      <c r="M18" s="42"/>
      <c r="N18" s="42"/>
      <c r="O18" s="42"/>
    </row>
    <row r="19" spans="1:16">
      <c r="A19" s="41"/>
      <c r="B19" s="41"/>
      <c r="C19" s="41"/>
      <c r="D19" s="41"/>
      <c r="E19" s="41"/>
      <c r="F19" s="41"/>
      <c r="G19" s="41"/>
      <c r="H19" s="41"/>
      <c r="I19" s="41"/>
      <c r="J19" s="41"/>
      <c r="K19" s="41"/>
      <c r="L19" s="42"/>
      <c r="M19" s="42"/>
      <c r="N19" s="42"/>
      <c r="O19" s="42"/>
    </row>
    <row r="20" spans="1:16">
      <c r="A20" s="41"/>
      <c r="B20" s="41"/>
      <c r="C20" s="41"/>
      <c r="D20" s="41"/>
      <c r="E20" s="41"/>
      <c r="F20" s="41"/>
      <c r="G20" s="41"/>
      <c r="H20" s="41"/>
      <c r="I20" s="41"/>
      <c r="J20" s="41"/>
      <c r="K20" s="41"/>
      <c r="L20" s="42"/>
      <c r="M20" s="42"/>
      <c r="N20" s="42"/>
      <c r="O20" s="42"/>
    </row>
    <row r="21" spans="1:16">
      <c r="A21" s="41"/>
      <c r="B21" s="41"/>
      <c r="C21" s="41"/>
      <c r="D21" s="41"/>
      <c r="E21" s="41"/>
      <c r="F21" s="41"/>
      <c r="G21" s="41"/>
      <c r="H21" s="41"/>
      <c r="I21" s="41"/>
      <c r="J21" s="41"/>
      <c r="K21" s="41"/>
      <c r="L21" s="42"/>
      <c r="M21" s="42"/>
      <c r="N21" s="42"/>
      <c r="O21" s="42"/>
    </row>
    <row r="22" spans="1:16">
      <c r="A22" s="41"/>
      <c r="B22" s="41"/>
      <c r="C22" s="41"/>
      <c r="D22" s="41"/>
      <c r="E22" s="41"/>
      <c r="F22" s="41"/>
      <c r="G22" s="41"/>
      <c r="H22" s="41"/>
      <c r="I22" s="41"/>
      <c r="J22" s="41"/>
      <c r="K22" s="41"/>
      <c r="L22" s="42"/>
      <c r="M22" s="42"/>
      <c r="N22" s="42"/>
      <c r="O22" s="42"/>
    </row>
    <row r="23" spans="1:16">
      <c r="A23" s="41"/>
      <c r="B23" s="41"/>
      <c r="C23" s="41"/>
      <c r="D23" s="41"/>
      <c r="E23" s="41"/>
      <c r="F23" s="41"/>
      <c r="G23" s="41"/>
      <c r="H23" s="41"/>
      <c r="I23" s="41"/>
      <c r="J23" s="41"/>
      <c r="K23" s="41"/>
      <c r="L23" s="42"/>
      <c r="M23" s="42"/>
      <c r="N23" s="42"/>
      <c r="O23" s="42"/>
    </row>
    <row r="24" spans="1:16">
      <c r="A24" s="41"/>
      <c r="B24" s="41"/>
      <c r="C24" s="41"/>
      <c r="D24" s="41"/>
      <c r="E24" s="41"/>
      <c r="F24" s="41"/>
      <c r="G24" s="41"/>
      <c r="H24" s="41"/>
      <c r="I24" s="41"/>
      <c r="J24" s="41"/>
      <c r="K24" s="41"/>
      <c r="L24" s="42"/>
      <c r="M24" s="42"/>
      <c r="N24" s="42"/>
      <c r="O24" s="42"/>
    </row>
    <row r="25" spans="1:16">
      <c r="A25" s="41"/>
      <c r="B25" s="41"/>
      <c r="C25" s="41"/>
      <c r="D25" s="41"/>
      <c r="E25" s="41"/>
      <c r="F25" s="41"/>
      <c r="G25" s="41"/>
      <c r="H25" s="41"/>
      <c r="I25" s="41"/>
      <c r="J25" s="41"/>
      <c r="K25" s="41"/>
      <c r="L25" s="42"/>
      <c r="M25" s="42"/>
      <c r="N25" s="42"/>
      <c r="O25" s="42"/>
    </row>
    <row r="26" spans="1:16" ht="15.75" thickBot="1">
      <c r="A26" s="41"/>
      <c r="B26" s="41"/>
      <c r="C26" s="41"/>
      <c r="D26" s="41"/>
      <c r="E26" s="41"/>
      <c r="F26" s="41"/>
      <c r="G26" s="41"/>
      <c r="H26" s="41"/>
      <c r="I26" s="41"/>
      <c r="J26" s="41"/>
      <c r="K26" s="41"/>
      <c r="L26" s="42"/>
      <c r="M26" s="42"/>
      <c r="N26" s="42"/>
      <c r="O26" s="42"/>
    </row>
    <row r="27" spans="1:16" ht="75.75" customHeight="1" thickBot="1">
      <c r="A27" s="40" t="s">
        <v>29</v>
      </c>
      <c r="B27" s="48" t="s">
        <v>35</v>
      </c>
      <c r="C27" s="49"/>
      <c r="D27" s="49"/>
      <c r="E27" s="50"/>
      <c r="F27" s="41"/>
      <c r="G27" s="41"/>
      <c r="H27" s="41"/>
      <c r="I27" s="41"/>
      <c r="J27" s="41"/>
      <c r="K27" s="41"/>
      <c r="L27" s="42"/>
      <c r="M27" s="42"/>
      <c r="N27" s="42"/>
      <c r="O27" s="42"/>
    </row>
    <row r="28" spans="1:16">
      <c r="A28" s="41"/>
      <c r="B28" s="69"/>
      <c r="C28" s="41"/>
      <c r="D28" s="41"/>
      <c r="E28" s="41"/>
      <c r="F28" s="41"/>
      <c r="G28" s="41"/>
      <c r="H28" s="41"/>
      <c r="I28" s="41"/>
      <c r="J28" s="41"/>
      <c r="K28" s="41"/>
      <c r="L28" s="42"/>
      <c r="M28" s="42"/>
      <c r="N28" s="42"/>
      <c r="O28" s="42"/>
    </row>
    <row r="29" spans="1:16">
      <c r="A29" s="41"/>
      <c r="B29" s="41"/>
      <c r="C29" s="41"/>
      <c r="D29" s="41"/>
      <c r="E29" s="41"/>
      <c r="F29" s="41"/>
      <c r="G29" s="41"/>
      <c r="H29" s="41"/>
      <c r="I29" s="41"/>
      <c r="J29" s="41"/>
      <c r="K29" s="41"/>
      <c r="L29" s="42"/>
      <c r="M29" s="42"/>
      <c r="N29" s="42"/>
      <c r="O29" s="42"/>
    </row>
    <row r="30" spans="1:16">
      <c r="A30" s="41"/>
      <c r="B30" s="41"/>
      <c r="C30" s="41"/>
      <c r="D30" s="41"/>
      <c r="E30" s="41"/>
      <c r="F30" s="41"/>
      <c r="G30" s="41"/>
      <c r="H30" s="41"/>
      <c r="I30" s="41"/>
      <c r="J30" s="41"/>
      <c r="K30" s="41"/>
      <c r="L30" s="42"/>
      <c r="M30" s="42"/>
      <c r="N30" s="42"/>
      <c r="O30" s="42"/>
    </row>
    <row r="31" spans="1:16">
      <c r="A31" s="41"/>
      <c r="B31" s="41"/>
      <c r="C31" s="41"/>
      <c r="D31" s="41"/>
      <c r="E31" s="41"/>
      <c r="F31" s="41"/>
      <c r="G31" s="41"/>
      <c r="H31" s="41"/>
      <c r="I31" s="41"/>
      <c r="J31" s="41"/>
      <c r="K31" s="41"/>
      <c r="L31" s="42"/>
      <c r="M31" s="42"/>
      <c r="N31" s="42"/>
      <c r="O31" s="42"/>
    </row>
    <row r="32" spans="1:16">
      <c r="A32" s="41"/>
      <c r="B32" s="41"/>
      <c r="C32" s="41"/>
      <c r="D32" s="41"/>
      <c r="E32" s="41"/>
      <c r="F32" s="41"/>
      <c r="G32" s="41"/>
      <c r="H32" s="41"/>
      <c r="I32" s="41"/>
      <c r="J32" s="41"/>
      <c r="K32" s="41"/>
      <c r="L32" s="42"/>
      <c r="M32" s="42"/>
      <c r="N32" s="42"/>
      <c r="O32" s="44" t="s">
        <v>30</v>
      </c>
      <c r="P32" s="44" t="s">
        <v>30</v>
      </c>
    </row>
    <row r="33" spans="1:17">
      <c r="A33" s="41"/>
      <c r="B33" s="41"/>
      <c r="C33" s="41"/>
      <c r="D33" s="41"/>
      <c r="E33" s="41"/>
      <c r="F33" s="41"/>
      <c r="G33" s="41"/>
      <c r="H33" s="41"/>
      <c r="I33" s="41"/>
      <c r="J33" s="41"/>
      <c r="K33" s="41"/>
      <c r="L33" s="42"/>
      <c r="M33" s="42"/>
      <c r="N33" s="42"/>
      <c r="O33" s="42"/>
      <c r="P33" s="44" t="s">
        <v>30</v>
      </c>
    </row>
    <row r="34" spans="1:17">
      <c r="A34" s="41"/>
      <c r="B34" s="41"/>
      <c r="C34" s="41"/>
      <c r="D34" s="41"/>
      <c r="E34" s="41"/>
      <c r="F34" s="41"/>
      <c r="G34" s="41"/>
      <c r="H34" s="41"/>
      <c r="I34" s="41"/>
      <c r="J34" s="41"/>
      <c r="K34" s="41"/>
      <c r="L34" s="42"/>
      <c r="M34" s="42"/>
      <c r="N34" s="42"/>
      <c r="O34" s="42"/>
    </row>
    <row r="35" spans="1:17">
      <c r="A35" s="41"/>
      <c r="B35" s="41"/>
      <c r="C35" s="41"/>
      <c r="D35" s="41"/>
      <c r="E35" s="41"/>
      <c r="F35" s="41"/>
      <c r="G35" s="41"/>
      <c r="H35" s="41"/>
      <c r="I35" s="41"/>
      <c r="J35" s="41"/>
      <c r="K35" s="41"/>
      <c r="L35" s="42"/>
      <c r="M35" s="42"/>
      <c r="N35" s="42"/>
      <c r="O35" s="42"/>
    </row>
    <row r="36" spans="1:17">
      <c r="A36" s="41"/>
      <c r="B36" s="41"/>
      <c r="C36" s="41"/>
      <c r="D36" s="41"/>
      <c r="E36" s="41"/>
      <c r="F36" s="41"/>
      <c r="G36" s="41"/>
      <c r="H36" s="41"/>
      <c r="I36" s="41"/>
      <c r="J36" s="41"/>
      <c r="K36" s="41"/>
      <c r="L36" s="42"/>
      <c r="M36" s="42"/>
      <c r="N36" s="42"/>
      <c r="O36" s="42"/>
      <c r="Q36" s="44" t="s">
        <v>30</v>
      </c>
    </row>
    <row r="37" spans="1:17" ht="15.75" thickBot="1">
      <c r="F37" s="41"/>
      <c r="G37" s="41"/>
      <c r="H37" s="41"/>
      <c r="I37" s="41"/>
      <c r="J37" s="41"/>
      <c r="K37" s="41"/>
      <c r="L37" s="42"/>
      <c r="M37" s="42"/>
      <c r="N37" s="42"/>
      <c r="O37" s="42"/>
    </row>
    <row r="38" spans="1:17" ht="135" customHeight="1" thickBot="1">
      <c r="A38" s="40" t="s">
        <v>31</v>
      </c>
      <c r="B38" s="48" t="s">
        <v>36</v>
      </c>
      <c r="C38" s="49"/>
      <c r="D38" s="49"/>
      <c r="E38" s="50"/>
      <c r="F38" s="41"/>
      <c r="G38" s="41"/>
      <c r="H38" s="41"/>
      <c r="I38" s="41"/>
      <c r="J38" s="41"/>
      <c r="K38" s="41"/>
      <c r="L38" s="42"/>
      <c r="M38" s="42"/>
      <c r="N38" s="42"/>
      <c r="O38" s="42"/>
    </row>
    <row r="39" spans="1:17">
      <c r="A39" s="41"/>
      <c r="C39" s="41"/>
      <c r="D39" s="41"/>
      <c r="E39" s="41"/>
      <c r="F39" s="41"/>
      <c r="G39" s="41"/>
      <c r="H39" s="41"/>
      <c r="I39" s="41"/>
      <c r="J39" s="41"/>
      <c r="K39" s="41"/>
      <c r="L39" s="42"/>
      <c r="M39" s="42"/>
      <c r="N39" s="42"/>
      <c r="O39" s="42"/>
    </row>
    <row r="40" spans="1:17">
      <c r="A40" s="41"/>
      <c r="B40" s="41"/>
      <c r="C40" s="41"/>
      <c r="D40" s="41"/>
      <c r="E40" s="41"/>
      <c r="F40" s="41"/>
      <c r="G40" s="41"/>
      <c r="H40" s="41"/>
      <c r="I40" s="41"/>
      <c r="J40" s="41"/>
      <c r="K40" s="41"/>
      <c r="L40" s="42"/>
      <c r="M40" s="42"/>
      <c r="N40" s="42"/>
      <c r="O40" s="42"/>
    </row>
    <row r="41" spans="1:17">
      <c r="A41" s="41"/>
      <c r="B41" s="41"/>
      <c r="C41" s="41"/>
      <c r="D41" s="41"/>
      <c r="E41" s="41"/>
      <c r="F41" s="41"/>
      <c r="G41" s="41"/>
      <c r="H41" s="41"/>
      <c r="I41" s="41"/>
      <c r="J41" s="41"/>
      <c r="K41" s="41"/>
      <c r="L41" s="42"/>
      <c r="M41" s="42"/>
      <c r="N41" s="42"/>
      <c r="O41" s="42"/>
    </row>
    <row r="42" spans="1:17">
      <c r="A42" s="41"/>
      <c r="B42" s="41"/>
      <c r="C42" s="41"/>
      <c r="D42" s="41"/>
      <c r="E42" s="41"/>
      <c r="F42" s="41"/>
      <c r="G42" s="41"/>
      <c r="H42" s="41"/>
      <c r="I42" s="41"/>
      <c r="J42" s="41"/>
      <c r="K42" s="41"/>
      <c r="L42" s="42"/>
      <c r="M42" s="42"/>
      <c r="N42" s="42"/>
      <c r="O42" s="42"/>
      <c r="Q42" s="45"/>
    </row>
    <row r="43" spans="1:17">
      <c r="A43" s="41"/>
      <c r="B43" s="41"/>
      <c r="C43" s="41"/>
      <c r="D43" s="41"/>
      <c r="E43" s="41"/>
      <c r="F43" s="41"/>
      <c r="G43" s="41"/>
      <c r="H43" s="41"/>
      <c r="I43" s="41"/>
      <c r="J43" s="41"/>
      <c r="K43" s="41"/>
      <c r="L43" s="42"/>
      <c r="M43" s="42"/>
      <c r="N43" s="42"/>
      <c r="O43" s="42"/>
    </row>
    <row r="44" spans="1:17" ht="15.75" thickBot="1">
      <c r="A44" s="41"/>
      <c r="B44" s="41"/>
      <c r="C44" s="41"/>
      <c r="D44" s="41"/>
      <c r="E44" s="41"/>
      <c r="F44" s="41"/>
      <c r="G44" s="41"/>
      <c r="H44" s="41"/>
      <c r="I44" s="41"/>
      <c r="J44" s="41"/>
      <c r="K44" s="41"/>
      <c r="L44" s="42"/>
      <c r="M44" s="42"/>
      <c r="N44" s="42"/>
      <c r="O44" s="42"/>
    </row>
    <row r="45" spans="1:17" ht="36.75" thickBot="1">
      <c r="A45" s="46" t="s">
        <v>37</v>
      </c>
      <c r="B45" s="48" t="s">
        <v>39</v>
      </c>
      <c r="C45" s="49"/>
      <c r="D45" s="49"/>
      <c r="E45" s="50"/>
      <c r="F45" s="41"/>
      <c r="G45" s="41"/>
      <c r="H45" s="41"/>
      <c r="I45" s="41"/>
      <c r="J45" s="41"/>
      <c r="K45" s="41"/>
      <c r="L45" s="42"/>
      <c r="M45" s="42"/>
      <c r="N45" s="42"/>
      <c r="O45" s="42"/>
    </row>
    <row r="46" spans="1:17" ht="18">
      <c r="A46" s="41"/>
      <c r="B46" s="47"/>
      <c r="C46" s="47"/>
      <c r="D46" s="47"/>
      <c r="E46" s="47"/>
      <c r="F46" s="41"/>
      <c r="G46" s="41"/>
      <c r="H46" s="41"/>
      <c r="I46" s="41"/>
      <c r="J46" s="41"/>
      <c r="K46" s="41"/>
      <c r="L46" s="42"/>
      <c r="M46" s="42"/>
      <c r="N46" s="42"/>
      <c r="O46" s="42"/>
    </row>
    <row r="47" spans="1:17" ht="18">
      <c r="A47" s="41"/>
      <c r="B47" s="47"/>
      <c r="C47" s="47"/>
      <c r="D47" s="47"/>
      <c r="E47" s="47"/>
      <c r="F47" s="41"/>
      <c r="G47" s="41"/>
      <c r="H47" s="41"/>
      <c r="I47" s="41"/>
      <c r="J47" s="41"/>
      <c r="K47" s="41"/>
      <c r="L47" s="42"/>
      <c r="M47" s="42"/>
      <c r="N47" s="42"/>
      <c r="O47" s="42"/>
    </row>
    <row r="48" spans="1:17">
      <c r="A48" s="41"/>
      <c r="B48" s="41"/>
      <c r="C48" s="41"/>
      <c r="D48" s="41"/>
      <c r="E48" s="41"/>
      <c r="F48" s="41"/>
      <c r="G48" s="41"/>
      <c r="H48" s="41"/>
      <c r="I48" s="41"/>
      <c r="J48" s="41"/>
      <c r="K48" s="41"/>
      <c r="L48" s="42"/>
      <c r="M48" s="42"/>
      <c r="N48" s="42"/>
      <c r="O48" s="42"/>
    </row>
    <row r="49" spans="1:15" ht="15.75" thickBot="1">
      <c r="A49" s="41"/>
      <c r="B49" s="41"/>
      <c r="C49" s="41"/>
      <c r="D49" s="41"/>
      <c r="E49" s="41"/>
      <c r="F49" s="41"/>
      <c r="G49" s="41"/>
      <c r="H49" s="41"/>
      <c r="I49" s="41"/>
      <c r="J49" s="41"/>
      <c r="K49" s="41"/>
      <c r="L49" s="42"/>
      <c r="M49" s="42"/>
      <c r="N49" s="42"/>
      <c r="O49" s="42"/>
    </row>
    <row r="50" spans="1:15" ht="36.75" thickBot="1">
      <c r="A50" s="46" t="s">
        <v>38</v>
      </c>
      <c r="B50" s="51" t="s">
        <v>32</v>
      </c>
      <c r="C50" s="52"/>
      <c r="D50" s="52"/>
      <c r="E50" s="53"/>
      <c r="F50" s="41"/>
      <c r="G50" s="41"/>
      <c r="H50" s="41"/>
      <c r="I50" s="41"/>
      <c r="J50" s="41"/>
      <c r="K50" s="41"/>
      <c r="L50" s="42"/>
      <c r="M50" s="42"/>
      <c r="N50" s="42"/>
      <c r="O50" s="42"/>
    </row>
    <row r="51" spans="1:15">
      <c r="A51" s="41"/>
      <c r="B51" s="41"/>
      <c r="C51" s="41"/>
      <c r="D51" s="41"/>
      <c r="E51" s="41"/>
      <c r="F51" s="41"/>
      <c r="G51" s="41"/>
      <c r="H51" s="41"/>
      <c r="I51" s="41"/>
      <c r="J51" s="41"/>
      <c r="K51" s="41"/>
      <c r="L51" s="42"/>
      <c r="M51" s="42"/>
      <c r="N51" s="42"/>
      <c r="O51" s="42"/>
    </row>
    <row r="52" spans="1:15">
      <c r="A52" s="41"/>
      <c r="B52" s="41"/>
      <c r="C52" s="41"/>
      <c r="D52" s="41"/>
      <c r="E52" s="41"/>
      <c r="F52" s="41"/>
      <c r="G52" s="41"/>
      <c r="H52" s="41"/>
      <c r="I52" s="41"/>
      <c r="J52" s="41"/>
      <c r="K52" s="41"/>
      <c r="L52" s="42"/>
      <c r="M52" s="42"/>
      <c r="N52" s="42"/>
      <c r="O52" s="42"/>
    </row>
  </sheetData>
  <mergeCells count="7">
    <mergeCell ref="B45:E45"/>
    <mergeCell ref="B50:E50"/>
    <mergeCell ref="A1:L1"/>
    <mergeCell ref="B7:E7"/>
    <mergeCell ref="B15:E15"/>
    <mergeCell ref="B27:E27"/>
    <mergeCell ref="B38:E38"/>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C4"/>
  <sheetViews>
    <sheetView workbookViewId="0">
      <selection activeCell="C3" sqref="C3"/>
    </sheetView>
  </sheetViews>
  <sheetFormatPr defaultRowHeight="15"/>
  <cols>
    <col min="1" max="1" width="83.140625" customWidth="1"/>
    <col min="2" max="2" width="29.28515625" customWidth="1"/>
    <col min="3" max="3" width="33" customWidth="1"/>
  </cols>
  <sheetData>
    <row r="1" spans="1:3" ht="93" customHeight="1" thickBot="1">
      <c r="A1" s="60" t="s">
        <v>23</v>
      </c>
      <c r="B1" s="61"/>
      <c r="C1" s="62"/>
    </row>
    <row r="2" spans="1:3" ht="96.75" customHeight="1">
      <c r="A2" s="31"/>
      <c r="B2" s="34" t="s">
        <v>19</v>
      </c>
      <c r="C2" s="33" t="s">
        <v>20</v>
      </c>
    </row>
    <row r="3" spans="1:3" ht="42.75" customHeight="1">
      <c r="A3" s="32" t="s">
        <v>21</v>
      </c>
      <c r="B3" s="35"/>
      <c r="C3" s="36"/>
    </row>
    <row r="4" spans="1:3" ht="35.25" customHeight="1">
      <c r="A4" s="30" t="s">
        <v>22</v>
      </c>
      <c r="B4" s="30"/>
      <c r="C4" s="29">
        <f>C3</f>
        <v>0</v>
      </c>
    </row>
  </sheetData>
  <mergeCells count="1">
    <mergeCell ref="A1:C1"/>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K19"/>
  <sheetViews>
    <sheetView zoomScale="60" zoomScaleNormal="60" workbookViewId="0">
      <selection sqref="A1:K11"/>
    </sheetView>
  </sheetViews>
  <sheetFormatPr defaultRowHeight="15"/>
  <cols>
    <col min="1" max="1" width="22.42578125" customWidth="1"/>
    <col min="2" max="2" width="87" customWidth="1"/>
    <col min="3" max="3" width="19.5703125" customWidth="1"/>
    <col min="4" max="4" width="25.85546875" customWidth="1"/>
    <col min="5" max="5" width="24.85546875" customWidth="1"/>
    <col min="6" max="6" width="23" customWidth="1"/>
    <col min="7" max="7" width="27.28515625" customWidth="1"/>
    <col min="8" max="8" width="21.28515625" customWidth="1"/>
    <col min="9" max="9" width="22.42578125" customWidth="1"/>
    <col min="10" max="10" width="28.140625" customWidth="1"/>
    <col min="11" max="11" width="31" customWidth="1"/>
  </cols>
  <sheetData>
    <row r="1" spans="1:11" ht="69.75" customHeight="1" thickBot="1">
      <c r="A1" s="63" t="s">
        <v>24</v>
      </c>
      <c r="B1" s="64"/>
      <c r="C1" s="64"/>
      <c r="D1" s="64"/>
      <c r="E1" s="64"/>
      <c r="F1" s="64"/>
      <c r="G1" s="64"/>
      <c r="H1" s="64"/>
      <c r="I1" s="64"/>
      <c r="J1" s="64"/>
      <c r="K1" s="65"/>
    </row>
    <row r="2" spans="1:11" ht="15.75" thickBot="1">
      <c r="A2" s="66"/>
      <c r="B2" s="66"/>
      <c r="C2" s="66"/>
      <c r="D2" s="66"/>
      <c r="E2" s="66"/>
      <c r="F2" s="66"/>
      <c r="G2" s="66"/>
      <c r="H2" s="66"/>
      <c r="I2" s="66"/>
      <c r="J2" s="66"/>
      <c r="K2" s="66"/>
    </row>
    <row r="3" spans="1:11" ht="36.75" customHeight="1" thickBot="1">
      <c r="A3" s="1" t="s">
        <v>16</v>
      </c>
      <c r="B3" s="4"/>
      <c r="C3" s="67"/>
      <c r="D3" s="67"/>
      <c r="E3" s="67"/>
      <c r="F3" s="67"/>
      <c r="G3" s="67"/>
      <c r="H3" s="67"/>
      <c r="I3" s="67"/>
      <c r="J3" s="68"/>
      <c r="K3" s="13">
        <f>'Oferta Biópsia Total'!C3</f>
        <v>0</v>
      </c>
    </row>
    <row r="4" spans="1:11" ht="53.25" customHeight="1" thickBot="1">
      <c r="A4" s="2" t="s">
        <v>5</v>
      </c>
      <c r="B4" s="5" t="s">
        <v>6</v>
      </c>
      <c r="C4" s="5" t="s">
        <v>18</v>
      </c>
      <c r="D4" s="5" t="s">
        <v>7</v>
      </c>
      <c r="E4" s="7" t="s">
        <v>8</v>
      </c>
      <c r="F4" s="7" t="s">
        <v>9</v>
      </c>
      <c r="G4" s="7" t="s">
        <v>17</v>
      </c>
      <c r="H4" s="7" t="s">
        <v>10</v>
      </c>
      <c r="I4" s="7" t="s">
        <v>11</v>
      </c>
      <c r="J4" s="7" t="s">
        <v>12</v>
      </c>
      <c r="K4" s="7" t="s">
        <v>13</v>
      </c>
    </row>
    <row r="5" spans="1:11" ht="15.75" thickBot="1">
      <c r="A5" s="14" t="s">
        <v>14</v>
      </c>
      <c r="B5" s="15" t="s">
        <v>0</v>
      </c>
      <c r="C5" s="16">
        <v>23</v>
      </c>
      <c r="D5" s="17">
        <f>C5*1/C11</f>
        <v>0.32857142857142857</v>
      </c>
      <c r="E5" s="18">
        <f>K3*D5</f>
        <v>0</v>
      </c>
      <c r="F5" s="19">
        <v>97</v>
      </c>
      <c r="G5" s="20">
        <v>700</v>
      </c>
      <c r="H5" s="20">
        <f t="shared" ref="H5:H10" si="0">F5+G5</f>
        <v>797</v>
      </c>
      <c r="I5" s="20">
        <f t="shared" ref="I5:I10" si="1">E5*F5</f>
        <v>0</v>
      </c>
      <c r="J5" s="20">
        <f t="shared" ref="J5:J10" si="2">E5*G5</f>
        <v>0</v>
      </c>
      <c r="K5" s="21">
        <f t="shared" ref="K5:K10" si="3">H5*E5</f>
        <v>0</v>
      </c>
    </row>
    <row r="6" spans="1:11" ht="15.75" customHeight="1" thickBot="1">
      <c r="A6" s="14" t="s">
        <v>14</v>
      </c>
      <c r="B6" s="15" t="s">
        <v>1</v>
      </c>
      <c r="C6" s="22">
        <v>22</v>
      </c>
      <c r="D6" s="23">
        <f>C6*1/C11</f>
        <v>0.31428571428571428</v>
      </c>
      <c r="E6" s="24">
        <f>K3*D6</f>
        <v>0</v>
      </c>
      <c r="F6" s="25">
        <v>97</v>
      </c>
      <c r="G6" s="20">
        <v>300</v>
      </c>
      <c r="H6" s="20">
        <f t="shared" si="0"/>
        <v>397</v>
      </c>
      <c r="I6" s="20">
        <f t="shared" si="1"/>
        <v>0</v>
      </c>
      <c r="J6" s="20">
        <f t="shared" si="2"/>
        <v>0</v>
      </c>
      <c r="K6" s="26">
        <f t="shared" si="3"/>
        <v>0</v>
      </c>
    </row>
    <row r="7" spans="1:11" ht="15.75" customHeight="1" thickBot="1">
      <c r="A7" s="14" t="s">
        <v>14</v>
      </c>
      <c r="B7" s="15" t="s">
        <v>2</v>
      </c>
      <c r="C7" s="22">
        <v>20</v>
      </c>
      <c r="D7" s="17">
        <f>C7*1/C11</f>
        <v>0.2857142857142857</v>
      </c>
      <c r="E7" s="27">
        <f>K3*D7</f>
        <v>0</v>
      </c>
      <c r="F7" s="25">
        <v>97</v>
      </c>
      <c r="G7" s="20">
        <v>300</v>
      </c>
      <c r="H7" s="20">
        <f t="shared" si="0"/>
        <v>397</v>
      </c>
      <c r="I7" s="20">
        <f t="shared" si="1"/>
        <v>0</v>
      </c>
      <c r="J7" s="20">
        <f t="shared" si="2"/>
        <v>0</v>
      </c>
      <c r="K7" s="25">
        <f t="shared" si="3"/>
        <v>0</v>
      </c>
    </row>
    <row r="8" spans="1:11" ht="15.75" thickBot="1">
      <c r="A8" s="14" t="s">
        <v>14</v>
      </c>
      <c r="B8" s="15" t="s">
        <v>3</v>
      </c>
      <c r="C8" s="22">
        <v>2</v>
      </c>
      <c r="D8" s="17">
        <f>C8*1/C11</f>
        <v>2.8571428571428571E-2</v>
      </c>
      <c r="E8" s="27">
        <f>K3*D8</f>
        <v>0</v>
      </c>
      <c r="F8" s="28">
        <v>97</v>
      </c>
      <c r="G8" s="20">
        <v>300</v>
      </c>
      <c r="H8" s="20">
        <f t="shared" si="0"/>
        <v>397</v>
      </c>
      <c r="I8" s="20">
        <f t="shared" si="1"/>
        <v>0</v>
      </c>
      <c r="J8" s="20">
        <f t="shared" si="2"/>
        <v>0</v>
      </c>
      <c r="K8" s="25">
        <f t="shared" si="3"/>
        <v>0</v>
      </c>
    </row>
    <row r="9" spans="1:11" ht="15.75" thickBot="1">
      <c r="A9" s="14" t="s">
        <v>14</v>
      </c>
      <c r="B9" s="15" t="s">
        <v>4</v>
      </c>
      <c r="C9" s="22">
        <v>2</v>
      </c>
      <c r="D9" s="17">
        <f>C9*1/C11</f>
        <v>2.8571428571428571E-2</v>
      </c>
      <c r="E9" s="27">
        <f>K3*D9</f>
        <v>0</v>
      </c>
      <c r="F9" s="28">
        <v>97</v>
      </c>
      <c r="G9" s="20">
        <v>300</v>
      </c>
      <c r="H9" s="20">
        <f t="shared" si="0"/>
        <v>397</v>
      </c>
      <c r="I9" s="20">
        <f t="shared" si="1"/>
        <v>0</v>
      </c>
      <c r="J9" s="20">
        <f t="shared" si="2"/>
        <v>0</v>
      </c>
      <c r="K9" s="25">
        <f t="shared" si="3"/>
        <v>0</v>
      </c>
    </row>
    <row r="10" spans="1:11" ht="15.75" thickBot="1">
      <c r="A10" s="14" t="s">
        <v>15</v>
      </c>
      <c r="B10" s="39" t="s">
        <v>25</v>
      </c>
      <c r="C10" s="22">
        <v>1</v>
      </c>
      <c r="D10" s="17">
        <f>C10*1/C11</f>
        <v>1.4285714285714285E-2</v>
      </c>
      <c r="E10" s="27">
        <f>K3*D10</f>
        <v>0</v>
      </c>
      <c r="F10" s="28">
        <v>25.83</v>
      </c>
      <c r="G10" s="20">
        <v>300</v>
      </c>
      <c r="H10" s="20">
        <f t="shared" si="0"/>
        <v>325.83</v>
      </c>
      <c r="I10" s="20">
        <f t="shared" si="1"/>
        <v>0</v>
      </c>
      <c r="J10" s="20">
        <f t="shared" si="2"/>
        <v>0</v>
      </c>
      <c r="K10" s="25">
        <f t="shared" si="3"/>
        <v>0</v>
      </c>
    </row>
    <row r="11" spans="1:11" ht="21" thickBot="1">
      <c r="A11" s="3"/>
      <c r="B11" s="6"/>
      <c r="C11" s="37">
        <f>SUM(C5:C10)</f>
        <v>70</v>
      </c>
      <c r="D11" s="8">
        <f>SUM(D5:D10)</f>
        <v>0.99999999999999989</v>
      </c>
      <c r="E11" s="9">
        <f>SUM(E5:E10)</f>
        <v>0</v>
      </c>
      <c r="F11" s="10"/>
      <c r="G11" s="11"/>
      <c r="H11" s="12"/>
      <c r="I11" s="10">
        <f>SUM(I5:I10)</f>
        <v>0</v>
      </c>
      <c r="J11" s="10">
        <f>SUM(J5:J10)</f>
        <v>0</v>
      </c>
      <c r="K11" s="10">
        <f>SUM(K5:K10)</f>
        <v>0</v>
      </c>
    </row>
    <row r="19" spans="9:11">
      <c r="I19" s="38"/>
      <c r="J19" s="38"/>
      <c r="K19" s="38"/>
    </row>
  </sheetData>
  <mergeCells count="3">
    <mergeCell ref="A1:K1"/>
    <mergeCell ref="A2:K2"/>
    <mergeCell ref="C3:J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Orientaçõe Preenchimento</vt:lpstr>
      <vt:lpstr>Oferta Biópsia Total</vt:lpstr>
      <vt:lpstr>Oferta Biópsia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Itamaro</dc:creator>
  <cp:lastModifiedBy>mariana.goncalves</cp:lastModifiedBy>
  <dcterms:created xsi:type="dcterms:W3CDTF">2017-12-05T01:42:09Z</dcterms:created>
  <dcterms:modified xsi:type="dcterms:W3CDTF">2018-01-19T14:07:26Z</dcterms:modified>
</cp:coreProperties>
</file>