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970" windowHeight="9570"/>
  </bookViews>
  <sheets>
    <sheet name="2021" sheetId="1" r:id="rId1"/>
  </sheets>
  <calcPr calcId="125725" iterateDelta="1E-4"/>
</workbook>
</file>

<file path=xl/calcChain.xml><?xml version="1.0" encoding="utf-8"?>
<calcChain xmlns="http://schemas.openxmlformats.org/spreadsheetml/2006/main">
  <c r="R508" i="1"/>
  <c r="R465"/>
  <c r="R478"/>
  <c r="R533"/>
  <c r="R34"/>
  <c r="R433"/>
  <c r="R531"/>
  <c r="R479"/>
  <c r="R325"/>
  <c r="R578"/>
  <c r="S578" s="1"/>
  <c r="R550"/>
  <c r="R551"/>
  <c r="R268"/>
  <c r="R415"/>
  <c r="R480"/>
  <c r="R594"/>
  <c r="S594" s="1"/>
  <c r="R546"/>
  <c r="S546" s="1"/>
  <c r="R383"/>
  <c r="R572"/>
  <c r="R13"/>
  <c r="R627"/>
  <c r="R362"/>
  <c r="R284"/>
  <c r="R555"/>
  <c r="R618"/>
  <c r="R178"/>
  <c r="R587"/>
  <c r="R466"/>
  <c r="R378"/>
  <c r="S378" s="1"/>
  <c r="R35"/>
  <c r="R642"/>
  <c r="R509"/>
  <c r="R481"/>
  <c r="R118"/>
  <c r="S118" s="1"/>
  <c r="R269"/>
  <c r="R416"/>
  <c r="R382"/>
  <c r="R132"/>
  <c r="R14"/>
  <c r="R363"/>
  <c r="R285"/>
  <c r="R559"/>
  <c r="R385"/>
  <c r="R620"/>
  <c r="R179"/>
  <c r="R183"/>
  <c r="R184"/>
  <c r="R254"/>
  <c r="R75"/>
  <c r="R127"/>
  <c r="R156"/>
  <c r="R185"/>
  <c r="R109"/>
  <c r="R332"/>
  <c r="R335"/>
  <c r="R329"/>
  <c r="R245"/>
  <c r="R199"/>
  <c r="R200"/>
  <c r="R110"/>
  <c r="R157"/>
  <c r="R201"/>
  <c r="R255"/>
  <c r="R158"/>
  <c r="R159"/>
  <c r="R142"/>
  <c r="R195"/>
  <c r="R143"/>
  <c r="R160"/>
  <c r="R161"/>
  <c r="R49"/>
  <c r="R50"/>
  <c r="R153"/>
  <c r="R235"/>
  <c r="R236"/>
  <c r="R162"/>
  <c r="R58"/>
  <c r="R491"/>
  <c r="S491" s="1"/>
  <c r="R565"/>
  <c r="S565" s="1"/>
  <c r="R8"/>
  <c r="R490"/>
  <c r="S490" s="1"/>
  <c r="R376"/>
  <c r="S376" s="1"/>
  <c r="R67"/>
  <c r="S67" s="1"/>
  <c r="R615"/>
  <c r="S615" s="1"/>
  <c r="R614"/>
  <c r="S614" s="1"/>
  <c r="R444"/>
  <c r="S444" s="1"/>
  <c r="R393"/>
  <c r="S393" s="1"/>
  <c r="R18"/>
  <c r="S18" s="1"/>
  <c r="R145"/>
  <c r="R327"/>
  <c r="S327" s="1"/>
  <c r="R652"/>
  <c r="S652" s="1"/>
  <c r="R125"/>
  <c r="S125" s="1"/>
  <c r="R78"/>
  <c r="E654"/>
  <c r="R451"/>
  <c r="R612"/>
  <c r="R66"/>
  <c r="S66" s="1"/>
  <c r="R230"/>
  <c r="S230" s="1"/>
  <c r="R396"/>
  <c r="S396" s="1"/>
  <c r="R344"/>
  <c r="R345"/>
  <c r="R400"/>
  <c r="R260"/>
  <c r="D654"/>
  <c r="R73"/>
  <c r="S73" s="1"/>
  <c r="R121"/>
  <c r="R163"/>
  <c r="R190"/>
  <c r="R259"/>
  <c r="R443"/>
  <c r="S443" s="1"/>
  <c r="R440"/>
  <c r="S440" s="1"/>
  <c r="R442"/>
  <c r="S442" s="1"/>
  <c r="R445"/>
  <c r="S445" s="1"/>
  <c r="R644"/>
  <c r="S644" s="1"/>
  <c r="R209"/>
  <c r="S209" s="1"/>
  <c r="R408"/>
  <c r="R371"/>
  <c r="S371" s="1"/>
  <c r="R639"/>
  <c r="S639" s="1"/>
  <c r="R501"/>
  <c r="S501" s="1"/>
  <c r="R493"/>
  <c r="S493" s="1"/>
  <c r="R323"/>
  <c r="S323" s="1"/>
  <c r="R294"/>
  <c r="S294" s="1"/>
  <c r="R321"/>
  <c r="S321" s="1"/>
  <c r="R322"/>
  <c r="S322" s="1"/>
  <c r="R258"/>
  <c r="R337"/>
  <c r="S337" s="1"/>
  <c r="R197"/>
  <c r="R251"/>
  <c r="R171"/>
  <c r="R398"/>
  <c r="S398" s="1"/>
  <c r="R219"/>
  <c r="R534"/>
  <c r="R180"/>
  <c r="R619"/>
  <c r="R384"/>
  <c r="R554"/>
  <c r="C654"/>
  <c r="F654"/>
  <c r="G654"/>
  <c r="H654"/>
  <c r="I654"/>
  <c r="J654"/>
  <c r="K654"/>
  <c r="L654"/>
  <c r="M654"/>
  <c r="N654"/>
  <c r="O654"/>
  <c r="P654"/>
  <c r="Q654"/>
  <c r="R427"/>
  <c r="S427" s="1"/>
  <c r="R286"/>
  <c r="R15"/>
  <c r="R419"/>
  <c r="R270"/>
  <c r="R482"/>
  <c r="R511"/>
  <c r="R300"/>
  <c r="S300" s="1"/>
  <c r="R28"/>
  <c r="S28" s="1"/>
  <c r="R645"/>
  <c r="S645" s="1"/>
  <c r="R592"/>
  <c r="S592" s="1"/>
  <c r="R616"/>
  <c r="S616" s="1"/>
  <c r="R598"/>
  <c r="S598" s="1"/>
  <c r="R474"/>
  <c r="R529"/>
  <c r="S529" s="1"/>
  <c r="R575"/>
  <c r="S575" s="1"/>
  <c r="R391"/>
  <c r="S391" s="1"/>
  <c r="R519"/>
  <c r="S519" s="1"/>
  <c r="R282"/>
  <c r="S282" s="1"/>
  <c r="R30"/>
  <c r="S30" s="1"/>
  <c r="R402"/>
  <c r="S402" s="1"/>
  <c r="R471"/>
  <c r="R140"/>
  <c r="S140" s="1"/>
  <c r="R207"/>
  <c r="R537"/>
  <c r="S537" s="1"/>
  <c r="R81"/>
  <c r="R80"/>
  <c r="R79"/>
  <c r="R454"/>
  <c r="R249"/>
  <c r="R247"/>
  <c r="R242"/>
  <c r="R213"/>
  <c r="R212"/>
  <c r="R149"/>
  <c r="R150"/>
  <c r="R175"/>
  <c r="R147"/>
  <c r="R148"/>
  <c r="R151"/>
  <c r="R100"/>
  <c r="R101"/>
  <c r="R102"/>
  <c r="R103"/>
  <c r="R116"/>
  <c r="R115"/>
  <c r="B654"/>
  <c r="R338"/>
  <c r="R339"/>
  <c r="R309"/>
  <c r="R4"/>
  <c r="R5"/>
  <c r="R6"/>
  <c r="R7"/>
  <c r="S7" s="1"/>
  <c r="R9"/>
  <c r="R10"/>
  <c r="R11"/>
  <c r="S11" s="1"/>
  <c r="R12"/>
  <c r="R16"/>
  <c r="R17"/>
  <c r="R19"/>
  <c r="S19" s="1"/>
  <c r="R20"/>
  <c r="S20" s="1"/>
  <c r="R21"/>
  <c r="R22"/>
  <c r="S22" s="1"/>
  <c r="R23"/>
  <c r="S23" s="1"/>
  <c r="R24"/>
  <c r="S24" s="1"/>
  <c r="R25"/>
  <c r="R26"/>
  <c r="S26" s="1"/>
  <c r="R27"/>
  <c r="S27" s="1"/>
  <c r="R29"/>
  <c r="S29" s="1"/>
  <c r="R31"/>
  <c r="S31" s="1"/>
  <c r="R32"/>
  <c r="S32" s="1"/>
  <c r="R33"/>
  <c r="R36"/>
  <c r="R37"/>
  <c r="R38"/>
  <c r="R39"/>
  <c r="R40"/>
  <c r="R41"/>
  <c r="R42"/>
  <c r="R43"/>
  <c r="R44"/>
  <c r="R45"/>
  <c r="R46"/>
  <c r="R47"/>
  <c r="R48"/>
  <c r="R51"/>
  <c r="R52"/>
  <c r="R53"/>
  <c r="R54"/>
  <c r="R210"/>
  <c r="R211"/>
  <c r="R214"/>
  <c r="R55"/>
  <c r="S55" s="1"/>
  <c r="R56"/>
  <c r="R246"/>
  <c r="R248"/>
  <c r="R57"/>
  <c r="R59"/>
  <c r="R60"/>
  <c r="R61"/>
  <c r="S61" s="1"/>
  <c r="R62"/>
  <c r="R63"/>
  <c r="R64"/>
  <c r="R65"/>
  <c r="R68"/>
  <c r="R69"/>
  <c r="R70"/>
  <c r="R71"/>
  <c r="R72"/>
  <c r="R74"/>
  <c r="R76"/>
  <c r="R77"/>
  <c r="R82"/>
  <c r="R83"/>
  <c r="R84"/>
  <c r="R85"/>
  <c r="R86"/>
  <c r="S86" s="1"/>
  <c r="R87"/>
  <c r="R88"/>
  <c r="R89"/>
  <c r="R90"/>
  <c r="R91"/>
  <c r="R92"/>
  <c r="R93"/>
  <c r="R94"/>
  <c r="R95"/>
  <c r="R96"/>
  <c r="R97"/>
  <c r="R98"/>
  <c r="R99"/>
  <c r="R104"/>
  <c r="R105"/>
  <c r="S105" s="1"/>
  <c r="R106"/>
  <c r="R107"/>
  <c r="R108"/>
  <c r="R111"/>
  <c r="R112"/>
  <c r="R113"/>
  <c r="R114"/>
  <c r="R117"/>
  <c r="R119"/>
  <c r="S119" s="1"/>
  <c r="R120"/>
  <c r="R122"/>
  <c r="R123"/>
  <c r="R124"/>
  <c r="R126"/>
  <c r="R128"/>
  <c r="R129"/>
  <c r="R130"/>
  <c r="R131"/>
  <c r="R133"/>
  <c r="R134"/>
  <c r="R135"/>
  <c r="R136"/>
  <c r="R137"/>
  <c r="R138"/>
  <c r="R139"/>
  <c r="R141"/>
  <c r="R144"/>
  <c r="R146"/>
  <c r="R152"/>
  <c r="R154"/>
  <c r="R155"/>
  <c r="R164"/>
  <c r="R165"/>
  <c r="R166"/>
  <c r="R167"/>
  <c r="R168"/>
  <c r="R169"/>
  <c r="R170"/>
  <c r="R172"/>
  <c r="R173"/>
  <c r="R174"/>
  <c r="R176"/>
  <c r="R177"/>
  <c r="R181"/>
  <c r="R182"/>
  <c r="R186"/>
  <c r="R187"/>
  <c r="R188"/>
  <c r="R189"/>
  <c r="R191"/>
  <c r="R192"/>
  <c r="R193"/>
  <c r="S193" s="1"/>
  <c r="R194"/>
  <c r="R196"/>
  <c r="R198"/>
  <c r="R202"/>
  <c r="R203"/>
  <c r="R204"/>
  <c r="R205"/>
  <c r="R206"/>
  <c r="R208"/>
  <c r="R215"/>
  <c r="R216"/>
  <c r="R217"/>
  <c r="R218"/>
  <c r="R220"/>
  <c r="R221"/>
  <c r="R222"/>
  <c r="R223"/>
  <c r="R224"/>
  <c r="R225"/>
  <c r="R226"/>
  <c r="R227"/>
  <c r="R228"/>
  <c r="R229"/>
  <c r="S229" s="1"/>
  <c r="R231"/>
  <c r="S231" s="1"/>
  <c r="R232"/>
  <c r="R233"/>
  <c r="R234"/>
  <c r="R237"/>
  <c r="R238"/>
  <c r="R239"/>
  <c r="R240"/>
  <c r="R241"/>
  <c r="R243"/>
  <c r="R244"/>
  <c r="S244" s="1"/>
  <c r="R250"/>
  <c r="R252"/>
  <c r="S252" s="1"/>
  <c r="R253"/>
  <c r="R256"/>
  <c r="R257"/>
  <c r="R261"/>
  <c r="R262"/>
  <c r="S262" s="1"/>
  <c r="R263"/>
  <c r="S263" s="1"/>
  <c r="R264"/>
  <c r="S264" s="1"/>
  <c r="R265"/>
  <c r="S265" s="1"/>
  <c r="R266"/>
  <c r="S266" s="1"/>
  <c r="R267"/>
  <c r="R271"/>
  <c r="R272"/>
  <c r="R273"/>
  <c r="R274"/>
  <c r="S274" s="1"/>
  <c r="R275"/>
  <c r="R276"/>
  <c r="R277"/>
  <c r="S277" s="1"/>
  <c r="R278"/>
  <c r="S278" s="1"/>
  <c r="R279"/>
  <c r="S279" s="1"/>
  <c r="R280"/>
  <c r="S280" s="1"/>
  <c r="R281"/>
  <c r="S281" s="1"/>
  <c r="R283"/>
  <c r="R287"/>
  <c r="R288"/>
  <c r="R289"/>
  <c r="R290"/>
  <c r="R291"/>
  <c r="R292"/>
  <c r="R293"/>
  <c r="R295"/>
  <c r="S295" s="1"/>
  <c r="R296"/>
  <c r="S296" s="1"/>
  <c r="R297"/>
  <c r="S297" s="1"/>
  <c r="R298"/>
  <c r="R299"/>
  <c r="S299" s="1"/>
  <c r="R301"/>
  <c r="R302"/>
  <c r="R303"/>
  <c r="R304"/>
  <c r="R305"/>
  <c r="R306"/>
  <c r="R307"/>
  <c r="S307" s="1"/>
  <c r="R308"/>
  <c r="S308" s="1"/>
  <c r="R310"/>
  <c r="R311"/>
  <c r="R312"/>
  <c r="R313"/>
  <c r="R314"/>
  <c r="R315"/>
  <c r="R316"/>
  <c r="R317"/>
  <c r="R318"/>
  <c r="R319"/>
  <c r="R320"/>
  <c r="R324"/>
  <c r="R326"/>
  <c r="R328"/>
  <c r="R330"/>
  <c r="R331"/>
  <c r="R333"/>
  <c r="R334"/>
  <c r="R336"/>
  <c r="R340"/>
  <c r="R341"/>
  <c r="S341" s="1"/>
  <c r="R342"/>
  <c r="R343"/>
  <c r="R346"/>
  <c r="R347"/>
  <c r="R348"/>
  <c r="R349"/>
  <c r="S349" s="1"/>
  <c r="R350"/>
  <c r="R351"/>
  <c r="R352"/>
  <c r="R353"/>
  <c r="R354"/>
  <c r="R355"/>
  <c r="R356"/>
  <c r="R357"/>
  <c r="R358"/>
  <c r="S358" s="1"/>
  <c r="R359"/>
  <c r="S359" s="1"/>
  <c r="R360"/>
  <c r="S360" s="1"/>
  <c r="R361"/>
  <c r="R364"/>
  <c r="R365"/>
  <c r="R366"/>
  <c r="R367"/>
  <c r="R368"/>
  <c r="S368" s="1"/>
  <c r="R369"/>
  <c r="S369" s="1"/>
  <c r="R370"/>
  <c r="S370" s="1"/>
  <c r="R372"/>
  <c r="S372" s="1"/>
  <c r="R373"/>
  <c r="S373" s="1"/>
  <c r="R374"/>
  <c r="S374" s="1"/>
  <c r="R375"/>
  <c r="S375" s="1"/>
  <c r="R377"/>
  <c r="S377" s="1"/>
  <c r="R379"/>
  <c r="S379" s="1"/>
  <c r="R380"/>
  <c r="R381"/>
  <c r="R386"/>
  <c r="R387"/>
  <c r="S387" s="1"/>
  <c r="R388"/>
  <c r="S388" s="1"/>
  <c r="R389"/>
  <c r="S389" s="1"/>
  <c r="R390"/>
  <c r="S390" s="1"/>
  <c r="R392"/>
  <c r="S392" s="1"/>
  <c r="R394"/>
  <c r="S394" s="1"/>
  <c r="R395"/>
  <c r="S395" s="1"/>
  <c r="R397"/>
  <c r="S397" s="1"/>
  <c r="R399"/>
  <c r="R401"/>
  <c r="R403"/>
  <c r="S403" s="1"/>
  <c r="R404"/>
  <c r="S404" s="1"/>
  <c r="R405"/>
  <c r="S405" s="1"/>
  <c r="R406"/>
  <c r="S406" s="1"/>
  <c r="R407"/>
  <c r="R409"/>
  <c r="R410"/>
  <c r="R411"/>
  <c r="R412"/>
  <c r="R413"/>
  <c r="S413" s="1"/>
  <c r="R414"/>
  <c r="R417"/>
  <c r="R418"/>
  <c r="R420"/>
  <c r="R421"/>
  <c r="R422"/>
  <c r="R423"/>
  <c r="R424"/>
  <c r="R425"/>
  <c r="S425" s="1"/>
  <c r="R426"/>
  <c r="S426" s="1"/>
  <c r="R428"/>
  <c r="R429"/>
  <c r="R430"/>
  <c r="R431"/>
  <c r="S431" s="1"/>
  <c r="R432"/>
  <c r="R434"/>
  <c r="R435"/>
  <c r="R436"/>
  <c r="R437"/>
  <c r="S437" s="1"/>
  <c r="R438"/>
  <c r="S438" s="1"/>
  <c r="R439"/>
  <c r="S439" s="1"/>
  <c r="R441"/>
  <c r="S441" s="1"/>
  <c r="R446"/>
  <c r="S446" s="1"/>
  <c r="R447"/>
  <c r="S447" s="1"/>
  <c r="R448"/>
  <c r="S448" s="1"/>
  <c r="R449"/>
  <c r="S449" s="1"/>
  <c r="R450"/>
  <c r="S450" s="1"/>
  <c r="R452"/>
  <c r="R453"/>
  <c r="R455"/>
  <c r="R456"/>
  <c r="R457"/>
  <c r="R458"/>
  <c r="S458" s="1"/>
  <c r="R459"/>
  <c r="R460"/>
  <c r="R461"/>
  <c r="R462"/>
  <c r="R463"/>
  <c r="R464"/>
  <c r="S464" s="1"/>
  <c r="R467"/>
  <c r="R468"/>
  <c r="R469"/>
  <c r="S469" s="1"/>
  <c r="R470"/>
  <c r="S470" s="1"/>
  <c r="R472"/>
  <c r="R473"/>
  <c r="S473" s="1"/>
  <c r="R475"/>
  <c r="R476"/>
  <c r="S476" s="1"/>
  <c r="R477"/>
  <c r="R483"/>
  <c r="R484"/>
  <c r="R485"/>
  <c r="R486"/>
  <c r="R487"/>
  <c r="R488"/>
  <c r="R489"/>
  <c r="R492"/>
  <c r="S492" s="1"/>
  <c r="R494"/>
  <c r="S494" s="1"/>
  <c r="R495"/>
  <c r="R496"/>
  <c r="R497"/>
  <c r="R498"/>
  <c r="R499"/>
  <c r="S499" s="1"/>
  <c r="R500"/>
  <c r="S500" s="1"/>
  <c r="R502"/>
  <c r="S502" s="1"/>
  <c r="R503"/>
  <c r="S503" s="1"/>
  <c r="R504"/>
  <c r="S504" s="1"/>
  <c r="R505"/>
  <c r="S505" s="1"/>
  <c r="R506"/>
  <c r="S506" s="1"/>
  <c r="R507"/>
  <c r="R510"/>
  <c r="R512"/>
  <c r="R513"/>
  <c r="R514"/>
  <c r="S514" s="1"/>
  <c r="R515"/>
  <c r="S515" s="1"/>
  <c r="R516"/>
  <c r="S516" s="1"/>
  <c r="R517"/>
  <c r="S517" s="1"/>
  <c r="R518"/>
  <c r="S518" s="1"/>
  <c r="R520"/>
  <c r="S520" s="1"/>
  <c r="R521"/>
  <c r="S521" s="1"/>
  <c r="R522"/>
  <c r="S522" s="1"/>
  <c r="R523"/>
  <c r="S523" s="1"/>
  <c r="R524"/>
  <c r="S524" s="1"/>
  <c r="R525"/>
  <c r="S525" s="1"/>
  <c r="R526"/>
  <c r="S526" s="1"/>
  <c r="R527"/>
  <c r="S527" s="1"/>
  <c r="R528"/>
  <c r="S528" s="1"/>
  <c r="R530"/>
  <c r="S530" s="1"/>
  <c r="R532"/>
  <c r="R535"/>
  <c r="R536"/>
  <c r="S536" s="1"/>
  <c r="R538"/>
  <c r="S538" s="1"/>
  <c r="R539"/>
  <c r="S539" s="1"/>
  <c r="R540"/>
  <c r="S540" s="1"/>
  <c r="R541"/>
  <c r="S541" s="1"/>
  <c r="R542"/>
  <c r="S542" s="1"/>
  <c r="R543"/>
  <c r="S543" s="1"/>
  <c r="R544"/>
  <c r="S544" s="1"/>
  <c r="R545"/>
  <c r="S545" s="1"/>
  <c r="R547"/>
  <c r="S547" s="1"/>
  <c r="R548"/>
  <c r="S548" s="1"/>
  <c r="R549"/>
  <c r="R552"/>
  <c r="R553"/>
  <c r="S553" s="1"/>
  <c r="R556"/>
  <c r="R557"/>
  <c r="R558"/>
  <c r="R560"/>
  <c r="R561"/>
  <c r="R562"/>
  <c r="S562" s="1"/>
  <c r="R563"/>
  <c r="S563" s="1"/>
  <c r="R564"/>
  <c r="S564" s="1"/>
  <c r="R566"/>
  <c r="S566" s="1"/>
  <c r="R567"/>
  <c r="S567" s="1"/>
  <c r="R568"/>
  <c r="S568" s="1"/>
  <c r="R569"/>
  <c r="S569" s="1"/>
  <c r="R570"/>
  <c r="S570" s="1"/>
  <c r="R571"/>
  <c r="R573"/>
  <c r="S573" s="1"/>
  <c r="R574"/>
  <c r="S574" s="1"/>
  <c r="R576"/>
  <c r="S576" s="1"/>
  <c r="R577"/>
  <c r="S577" s="1"/>
  <c r="R579"/>
  <c r="S579" s="1"/>
  <c r="R580"/>
  <c r="R581"/>
  <c r="R582"/>
  <c r="R583"/>
  <c r="R584"/>
  <c r="R585"/>
  <c r="R586"/>
  <c r="R588"/>
  <c r="S588" s="1"/>
  <c r="R589"/>
  <c r="S589" s="1"/>
  <c r="R590"/>
  <c r="S590" s="1"/>
  <c r="R591"/>
  <c r="S591" s="1"/>
  <c r="R593"/>
  <c r="S593" s="1"/>
  <c r="R595"/>
  <c r="S595" s="1"/>
  <c r="R596"/>
  <c r="S596" s="1"/>
  <c r="R597"/>
  <c r="S597" s="1"/>
  <c r="R599"/>
  <c r="S599" s="1"/>
  <c r="R600"/>
  <c r="S600" s="1"/>
  <c r="R601"/>
  <c r="S601" s="1"/>
  <c r="R602"/>
  <c r="S602" s="1"/>
  <c r="R603"/>
  <c r="R604"/>
  <c r="R605"/>
  <c r="R606"/>
  <c r="R607"/>
  <c r="S607" s="1"/>
  <c r="R608"/>
  <c r="R609"/>
  <c r="R610"/>
  <c r="S610" s="1"/>
  <c r="R611"/>
  <c r="S611" s="1"/>
  <c r="R613"/>
  <c r="R617"/>
  <c r="R621"/>
  <c r="R622"/>
  <c r="R623"/>
  <c r="R624"/>
  <c r="S624" s="1"/>
  <c r="R625"/>
  <c r="S625" s="1"/>
  <c r="R626"/>
  <c r="R628"/>
  <c r="R629"/>
  <c r="R630"/>
  <c r="R631"/>
  <c r="R632"/>
  <c r="R633"/>
  <c r="R634"/>
  <c r="R635"/>
  <c r="R636"/>
  <c r="R637"/>
  <c r="S637" s="1"/>
  <c r="R638"/>
  <c r="S638" s="1"/>
  <c r="R640"/>
  <c r="S640" s="1"/>
  <c r="R641"/>
  <c r="S641" s="1"/>
  <c r="R643"/>
  <c r="S643" s="1"/>
  <c r="R646"/>
  <c r="S646" s="1"/>
  <c r="R647"/>
  <c r="S647" s="1"/>
  <c r="R648"/>
  <c r="S648" s="1"/>
  <c r="R649"/>
  <c r="S649" s="1"/>
  <c r="R650"/>
  <c r="R651"/>
  <c r="R653"/>
  <c r="S653" s="1"/>
  <c r="S21"/>
  <c r="S25"/>
  <c r="S56"/>
  <c r="S65"/>
  <c r="S298"/>
  <c r="S412"/>
  <c r="R3"/>
  <c r="S246" l="1"/>
  <c r="S586"/>
  <c r="S571"/>
  <c r="S382"/>
  <c r="S152"/>
  <c r="S8"/>
  <c r="S134"/>
  <c r="S451"/>
  <c r="S217"/>
  <c r="S612"/>
  <c r="S471"/>
  <c r="S250"/>
  <c r="S194"/>
  <c r="S71"/>
  <c r="S12"/>
  <c r="S554"/>
  <c r="S384"/>
  <c r="S474"/>
  <c r="S239"/>
  <c r="S215"/>
  <c r="S131"/>
  <c r="S87"/>
  <c r="S83"/>
  <c r="S210"/>
  <c r="S89"/>
  <c r="S44"/>
  <c r="S338"/>
  <c r="S635"/>
  <c r="S177"/>
  <c r="S108"/>
  <c r="R654"/>
  <c r="S309"/>
  <c r="R656"/>
  <c r="S650"/>
  <c r="S46"/>
  <c r="S532"/>
  <c r="S626"/>
  <c r="S603"/>
  <c r="S275"/>
  <c r="S267"/>
  <c r="S241"/>
  <c r="S234"/>
  <c r="S225"/>
  <c r="S182"/>
  <c r="S106"/>
  <c r="S617"/>
  <c r="S608"/>
  <c r="S467"/>
  <c r="S584"/>
  <c r="S356"/>
  <c r="S352"/>
  <c r="S331"/>
  <c r="S141"/>
  <c r="S138"/>
  <c r="S129"/>
  <c r="S120"/>
  <c r="S97"/>
  <c r="S92"/>
  <c r="S74"/>
  <c r="S68"/>
  <c r="S62"/>
  <c r="S57"/>
  <c r="S48"/>
  <c r="S33"/>
  <c r="S580"/>
  <c r="S456"/>
  <c r="S432"/>
  <c r="S428"/>
  <c r="S407"/>
  <c r="S303"/>
  <c r="S461"/>
  <c r="S317"/>
  <c r="S582"/>
  <c r="S549"/>
  <c r="S507"/>
  <c r="S453"/>
  <c r="S414"/>
  <c r="S410"/>
  <c r="S399"/>
  <c r="S495"/>
  <c r="S459"/>
  <c r="S380"/>
  <c r="S347"/>
  <c r="S477"/>
  <c r="S354"/>
  <c r="S350"/>
  <c r="S324"/>
  <c r="S313"/>
  <c r="S301"/>
  <c r="S283"/>
  <c r="S342"/>
  <c r="S334"/>
  <c r="S328"/>
  <c r="S319"/>
  <c r="S315"/>
  <c r="S361"/>
  <c r="S253"/>
  <c r="S232"/>
  <c r="S136"/>
  <c r="S126"/>
  <c r="S198"/>
  <c r="S155"/>
  <c r="S3"/>
  <c r="S5"/>
  <c r="S654" l="1"/>
  <c r="U656" s="1"/>
</calcChain>
</file>

<file path=xl/comments1.xml><?xml version="1.0" encoding="utf-8"?>
<comments xmlns="http://schemas.openxmlformats.org/spreadsheetml/2006/main">
  <authors>
    <author>Leonardo Gesser</author>
    <author>Alessandra Beatriz Ribeiro da Costa</author>
    <author>195529</author>
    <author>Lucas Azevedo</author>
    <author>Felipe Stefan Koerich Theis</author>
    <author>Patricia Reis Santos</author>
  </authors>
  <commentList>
    <comment ref="B3" authorId="0">
      <text>
        <r>
          <rPr>
            <b/>
            <sz val="9"/>
            <color indexed="81"/>
            <rFont val="Tahoma"/>
            <family val="2"/>
          </rPr>
          <t>Lucas Azevedo:</t>
        </r>
        <r>
          <rPr>
            <sz val="9"/>
            <color indexed="81"/>
            <rFont val="Tahoma"/>
            <family val="2"/>
          </rPr>
          <t xml:space="preserve">
Data 15/03/2021
Parceira: AÇÃO SOCIAL COLONINHA. Objeto: O
termo de colaboração será aditado no valor R$
9.441,22 (nove mil e quatrocentos e quarenta e um
reais e vinte e dois centavos), representando
5,6676%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1397/2021/SME/ASSJUD/PMF e demais
documentos anexados, partes integrantes deste
instrumento. Data da Assinatura: 03/03/2021.
Crédito Orçamentário: 81/próprio. Assinaturas:
Rodrigo Goulart Leite, Secretário Municipal de
Educação e.e. e Rosana de Andrade Pereira,
Presidente da Instituição.</t>
        </r>
      </text>
    </comment>
    <comment ref="B4" authorId="1">
      <text>
        <r>
          <rPr>
            <sz val="9"/>
            <color indexed="81"/>
            <rFont val="Tahoma"/>
            <family val="2"/>
          </rPr>
          <t xml:space="preserve">Lucas Azevedo:
Data 04/01/2021
</t>
        </r>
        <r>
          <rPr>
            <sz val="16"/>
            <color indexed="81"/>
            <rFont val="Tahoma"/>
            <family val="2"/>
          </rPr>
          <t xml:space="preserve">DO VALOR:
R$ 166.582,50 (cento E sessenta seis mil e
quinhentos e oitenta e dois reais e cinquenta
centavos) dividido em 11 (onze) parcelas, conforme
cronograma financeiro apresentado no plano de
trabalho. </t>
        </r>
      </text>
    </comment>
    <comment ref="B5" authorId="0">
      <text>
        <r>
          <rPr>
            <b/>
            <sz val="9"/>
            <color indexed="81"/>
            <rFont val="Tahoma"/>
            <family val="2"/>
          </rPr>
          <t>Lucas Azevedo 
Data 15/03/2021
Parceira: AÇÃO SOCIAL MISSÃO. Objeto: O termo
de colaboração será aditado no valor R$ 1.593,09
(um mil e quinhentos e noventa e três reais e nove
centavos), representando 6,8024%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1393/2021/SME/ASSJUD/PMF e demais
documentos anexados, partes integrantes deste
instrumento. Data da Assinatura: 03/03/2021.
Crédito Orçamentário: 81/próprio. Assinaturas:
Rodrigo Goulart Leite, Secretário Municipal de
Educação e.e. e Joana Sá Fortes Régis, Presidente
da Instituição.</t>
        </r>
        <r>
          <rPr>
            <sz val="9"/>
            <color indexed="81"/>
            <rFont val="Tahoma"/>
            <family val="2"/>
          </rPr>
          <t xml:space="preserve">
</t>
        </r>
      </text>
    </comment>
    <comment ref="C5" authorId="2">
      <text>
        <r>
          <rPr>
            <b/>
            <sz val="9"/>
            <color indexed="81"/>
            <rFont val="Tahoma"/>
            <family val="2"/>
          </rPr>
          <t>195529:</t>
        </r>
        <r>
          <rPr>
            <sz val="9"/>
            <color indexed="81"/>
            <rFont val="Tahoma"/>
            <family val="2"/>
          </rPr>
          <t xml:space="preserve">
dom 30.12.20 
termo 201</t>
        </r>
      </text>
    </comment>
    <comment ref="B6" authorId="1">
      <text>
        <r>
          <rPr>
            <sz val="9"/>
            <color indexed="81"/>
            <rFont val="Tahoma"/>
            <family val="2"/>
          </rPr>
          <t xml:space="preserve">Lucas Azevedo:
04/02/2021
DO VALOR:
R$ 23.419,50 (vinte e três mil e quatrocentos e
dezenove reais e cinquenta centavos) dividido em
10 (dez) parcelas, conforme cronograma financeiro
apresentado no plano de trabalho.
</t>
        </r>
      </text>
    </comment>
    <comment ref="L7" authorId="3">
      <text>
        <r>
          <rPr>
            <b/>
            <sz val="9"/>
            <color indexed="81"/>
            <rFont val="Segoe UI"/>
            <family val="2"/>
          </rPr>
          <t>Lucas Azevedo:</t>
        </r>
        <r>
          <rPr>
            <sz val="9"/>
            <color indexed="81"/>
            <rFont val="Segoe UI"/>
            <family val="2"/>
          </rPr>
          <t xml:space="preserve">
31/08/2021
056/2021SERENATAS, SINTA-SE ABRAÇADO!Ação Social Nossa Senhora  Guadalupe -ASONSEGMúsica e Dança100.000,0012/11/2021</t>
        </r>
      </text>
    </comment>
    <comment ref="L8" authorId="2">
      <text>
        <r>
          <rPr>
            <b/>
            <sz val="9"/>
            <color indexed="81"/>
            <rFont val="Tahoma"/>
            <family val="2"/>
          </rPr>
          <t>195529:</t>
        </r>
        <r>
          <rPr>
            <sz val="9"/>
            <color indexed="81"/>
            <rFont val="Tahoma"/>
            <family val="2"/>
          </rPr>
          <t xml:space="preserve">
dom </t>
        </r>
        <r>
          <rPr>
            <sz val="12"/>
            <color indexed="81"/>
            <rFont val="Tahoma"/>
            <family val="2"/>
          </rPr>
          <t>21.12.21
ANEXO DA PORTARIA PO 24/FCFFC/LICLEI/2021 -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081/2021 Camerata
Florianópolis –
Temporada 2022
Associação Filarmônica
Camerata Florianópolis
Música e Dança 200.000,00 31/12/2022
085/2021 Oficinas de Iniciação
Artística
Maria Elisabete Pereira Música e Dança
Cinema, Fotografia
e Vídeo
Teatro e Circo
200.000,00 30/11/2022
086/2021 Projeto Cultural
Talentos da Periferia
Agremiação Desportiva
Cultural Escola de
Samba A Nossa Turma
Música e Dança
Cinema, Fotografia
e Vídeo
110.606,80 30/06/2022
087/2021 Polyphonia Khoros
Canta Edino Krieger
Instituto Polyphonia Música e Dança 96.120,00 31/07/2022</t>
        </r>
      </text>
    </comment>
    <comment ref="P9" authorId="4">
      <text>
        <r>
          <rPr>
            <b/>
            <sz val="9"/>
            <color indexed="81"/>
            <rFont val="Tahoma"/>
            <family val="2"/>
          </rPr>
          <t xml:space="preserve">Lucas Azevedo
Data 09/04/2021
</t>
        </r>
        <r>
          <rPr>
            <sz val="9"/>
            <color indexed="81"/>
            <rFont val="Tahoma"/>
            <family val="2"/>
          </rPr>
          <t>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aADCESNT,  visando  à cooperação  financeira  nas  despesas  decorrentes do    PROJETO    HORÁCIO    E    PENITA, no    valor montante  deR$  63.500,00  (sessenta  e  três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Jean Carlos Cardoso dos Santos-Presidente da Instituição.</t>
        </r>
      </text>
    </comment>
    <comment ref="P10" authorId="4">
      <text>
        <r>
          <rPr>
            <sz val="9"/>
            <color indexed="81"/>
            <rFont val="Tahoma"/>
            <family val="2"/>
          </rPr>
          <t xml:space="preserve">Lucas Azevedo 
EXTRATO    DO    TERMO   DE    COLABORAÇÃO    Nº 080/2021: FUNDAÇÃO MUNICIPAL DE  ESPORTES -FME   EAGREGAÇÃO   DESPORTIVA,   CULTURAL, ESCOLA  DE  SAMBA  A  NOSSA  TURMA -ADCESNT–A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aADCESNT,  visando  à cooperação  financeira  nas  despesas  decorrentes do  PROJETO  JIU-JITSU  NA  COMUNIDADE, no  valor montante  de  R$  68.400,00 (sessenta  e  oito  mil  e quatrocentos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Jean Carlos Cardoso dos Santos-Presidente da Instituição.
</t>
        </r>
      </text>
    </comment>
    <comment ref="L11" authorId="4">
      <text>
        <r>
          <rPr>
            <sz val="9"/>
            <color indexed="81"/>
            <rFont val="Tahoma"/>
            <family val="2"/>
          </rPr>
          <t>Lucas Azevedo 
13/04/2021
002/2021
PARA PEQUENOS E GRANDES OUVINTESAlexandre DietrichMúsica e Dança109.700,0031/12/2021</t>
        </r>
      </text>
    </comment>
    <comment ref="K12" authorId="3">
      <text>
        <r>
          <rPr>
            <b/>
            <sz val="9"/>
            <color indexed="81"/>
            <rFont val="Tahoma"/>
            <charset val="1"/>
          </rPr>
          <t>Lucas Azevedo:</t>
        </r>
        <r>
          <rPr>
            <sz val="9"/>
            <color indexed="81"/>
            <rFont val="Tahoma"/>
            <charset val="1"/>
          </rPr>
          <t xml:space="preserve">
08/09/2021
164/19 – Dança Em Cena Aline Menezes 156/2021 2.500,00 2.500,00</t>
        </r>
      </text>
    </comment>
    <comment ref="K13" authorId="2">
      <text>
        <r>
          <rPr>
            <b/>
            <sz val="9"/>
            <color indexed="81"/>
            <rFont val="Tahoma"/>
            <family val="2"/>
          </rPr>
          <t>195529:</t>
        </r>
        <r>
          <rPr>
            <sz val="9"/>
            <color indexed="81"/>
            <rFont val="Tahoma"/>
            <family val="2"/>
          </rPr>
          <t xml:space="preserve">
DOEm 11.01.22
REF DEZ/21
</t>
        </r>
      </text>
    </comment>
    <comment ref="K14" authorId="2">
      <text>
        <r>
          <rPr>
            <b/>
            <sz val="9"/>
            <color indexed="81"/>
            <rFont val="Tahoma"/>
            <family val="2"/>
          </rPr>
          <t>195529:</t>
        </r>
        <r>
          <rPr>
            <sz val="9"/>
            <color indexed="81"/>
            <rFont val="Tahoma"/>
            <family val="2"/>
          </rPr>
          <t xml:space="preserve">
</t>
        </r>
        <r>
          <rPr>
            <sz val="12"/>
            <color indexed="81"/>
            <rFont val="Tahoma"/>
            <family val="2"/>
          </rPr>
          <t>DOEM 11.01.22
ref NOV /21</t>
        </r>
      </text>
    </comment>
    <comment ref="K15" authorId="2">
      <text>
        <r>
          <rPr>
            <b/>
            <sz val="9"/>
            <color indexed="81"/>
            <rFont val="Tahoma"/>
            <family val="2"/>
          </rPr>
          <t>195529:</t>
        </r>
        <r>
          <rPr>
            <sz val="9"/>
            <color indexed="81"/>
            <rFont val="Tahoma"/>
            <family val="2"/>
          </rPr>
          <t xml:space="preserve">
</t>
        </r>
        <r>
          <rPr>
            <sz val="12"/>
            <color indexed="81"/>
            <rFont val="Tahoma"/>
            <family val="2"/>
          </rPr>
          <t>Dom   04.11.21
Set      2.500,00
Out    2.500,00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16" authorId="3">
      <text>
        <r>
          <rPr>
            <b/>
            <sz val="9"/>
            <color indexed="81"/>
            <rFont val="Tahoma"/>
            <charset val="1"/>
          </rPr>
          <t>Lucas Azevedo:</t>
        </r>
        <r>
          <rPr>
            <sz val="9"/>
            <color indexed="81"/>
            <rFont val="Tahoma"/>
            <charset val="1"/>
          </rPr>
          <t xml:space="preserve">
08/09/2021
164/19 – Dança em Cena Aline Menezes 183/2021 2.500,00 2.500,00</t>
        </r>
      </text>
    </comment>
    <comment ref="K17" authorId="3">
      <text>
        <r>
          <rPr>
            <b/>
            <sz val="9"/>
            <color indexed="81"/>
            <rFont val="Tahoma"/>
            <family val="2"/>
          </rPr>
          <t>Lucas Azevedo:</t>
        </r>
        <r>
          <rPr>
            <sz val="9"/>
            <color indexed="81"/>
            <rFont val="Tahoma"/>
            <family val="2"/>
          </rPr>
          <t xml:space="preserve">
05/07/2021
164/19 – Dança em Cena Aline Menezes 136/2021 2.500,00 2.500,00</t>
        </r>
      </text>
    </comment>
    <comment ref="L18" authorId="2">
      <text>
        <r>
          <rPr>
            <b/>
            <sz val="9"/>
            <color indexed="81"/>
            <rFont val="Tahoma"/>
            <family val="2"/>
          </rPr>
          <t>195529:</t>
        </r>
        <r>
          <rPr>
            <sz val="9"/>
            <color indexed="81"/>
            <rFont val="Tahoma"/>
            <family val="2"/>
          </rPr>
          <t xml:space="preserve">
195529:
Dom 15/12/21
ANEXO DA PORTARIA PO 23/FCFFC/LICLEI/2021 -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080/2021 Para Além da Morte:
Inventário Cultural do
Conjunto Tumular do
Cemitério São Francisco
de Assis
Fábio Garcia Acervo e
Patrimônio
Histórico e
Cultural, Museus
e Centros
Históricos
134.750,00 05/04/2023
082/2021 Festival de Luzes de
Florianópolis
Instituto Maratona
Cultural
Música e Dança 169.150,00 20/11/2022
083/2021 Dum Lixo Faço um Som Edson Alexandre
Rossa
Música e Dança
Artes Plásticas,
Artes Gráficas e
Filatelia
Cinema
Fotografia e
Vídeo
172.258,27 06/01/2023
084/2021 Festival MoVer Aline Menezes Música e Dança
Cinema
Fotografia e
Vídeo
199.870,00 31/12/2022</t>
        </r>
      </text>
    </comment>
    <comment ref="I19" authorId="3">
      <text>
        <r>
          <rPr>
            <b/>
            <sz val="9"/>
            <color indexed="81"/>
            <rFont val="Tahoma"/>
            <charset val="1"/>
          </rPr>
          <t>Lucas Azevedo:</t>
        </r>
        <r>
          <rPr>
            <sz val="9"/>
            <color indexed="81"/>
            <rFont val="Tahoma"/>
            <charset val="1"/>
          </rPr>
          <t xml:space="preserve">
DO;2854 Dia 06/01/2021
R$:20.000 Prazo 12 meses 
Parcelas:2
Projeto : Ninho de Leitura </t>
        </r>
      </text>
    </comment>
    <comment ref="P20" authorId="3">
      <text>
        <r>
          <rPr>
            <b/>
            <sz val="9"/>
            <color indexed="81"/>
            <rFont val="Tahoma"/>
            <charset val="1"/>
          </rPr>
          <t>Lucas Azevedo:</t>
        </r>
        <r>
          <rPr>
            <sz val="9"/>
            <color indexed="81"/>
            <rFont val="Tahoma"/>
            <charset val="1"/>
          </rPr>
          <t xml:space="preserve">
01/10/2021
EXTRATO DO TERMO DE ADESÃO Nº 290/2021:
FUNDAÇÃO MUNICIPAL DE ESPORTES - FME E ANA
CLAUDIA MARIA DE JESUS RODRIGUES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ANA CLAUDIA MARIA DE JESUS
RODRIGUES,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ANA CLAUDIA MARIA
DE JESUS RODRIGUES – atleta.</t>
        </r>
      </text>
    </comment>
    <comment ref="I21" authorId="3">
      <text>
        <r>
          <rPr>
            <b/>
            <sz val="9"/>
            <color indexed="81"/>
            <rFont val="Tahoma"/>
            <charset val="1"/>
          </rPr>
          <t>Lucas Azevedo:</t>
        </r>
        <r>
          <rPr>
            <sz val="9"/>
            <color indexed="81"/>
            <rFont val="Tahoma"/>
            <charset val="1"/>
          </rPr>
          <t xml:space="preserve">
</t>
        </r>
        <r>
          <rPr>
            <sz val="12"/>
            <color indexed="81"/>
            <rFont val="Tahoma"/>
            <family val="2"/>
          </rPr>
          <t xml:space="preserve">DO2877 Data 05/02/2021
R$10.000 Prazo 12 meses
Parcelas 2
Projeto: Oficina dança e percussão </t>
        </r>
      </text>
    </comment>
    <comment ref="I22" authorId="3">
      <text>
        <r>
          <rPr>
            <b/>
            <sz val="9"/>
            <color indexed="81"/>
            <rFont val="Tahoma"/>
            <charset val="1"/>
          </rPr>
          <t>Lucas Azevedo:</t>
        </r>
        <r>
          <rPr>
            <sz val="9"/>
            <color indexed="81"/>
            <rFont val="Tahoma"/>
            <charset val="1"/>
          </rPr>
          <t xml:space="preserve">
Do2854 06/01/2021
R$:10.000 Prazo 12 meses
Parcelas 12</t>
        </r>
      </text>
    </comment>
    <comment ref="P23" authorId="3">
      <text>
        <r>
          <rPr>
            <b/>
            <sz val="9"/>
            <color indexed="81"/>
            <rFont val="Tahoma"/>
            <charset val="1"/>
          </rPr>
          <t>Lucas Azevedo:</t>
        </r>
        <r>
          <rPr>
            <sz val="9"/>
            <color indexed="81"/>
            <rFont val="Tahoma"/>
            <charset val="1"/>
          </rPr>
          <t xml:space="preserve">
01/10/2021
EXTRATO DO TERMO DE ADESÃO Nº
306/2021: FUNDAÇÃO MUNICIPAL DE ESPORTES -
FME E ANA PAULA MADRUGA DE SOUZA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ANA PAULA MADRUGA DE SOUZA,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t>
        </r>
      </text>
    </comment>
    <comment ref="L24" authorId="3">
      <text>
        <r>
          <rPr>
            <b/>
            <sz val="14"/>
            <color indexed="81"/>
            <rFont val="Tahoma"/>
            <family val="2"/>
          </rPr>
          <t>Lucas Azevedo:</t>
        </r>
        <r>
          <rPr>
            <sz val="14"/>
            <color indexed="81"/>
            <rFont val="Tahoma"/>
            <family val="2"/>
          </rPr>
          <t xml:space="preserve">
19/07/2021
08
7/2
02
0
FESTIVAL
CINE
SWELL
André
Centero
Broll
Carvalho ME
Cinema
Fotografia e
VídeoAcervo e
Patrimônio
Histórico e
Cultural,
Museus e
Centros
Culturais
36.147,37 28/02/2022</t>
        </r>
      </text>
    </comment>
    <comment ref="I25" authorId="3">
      <text>
        <r>
          <rPr>
            <b/>
            <sz val="9"/>
            <color indexed="81"/>
            <rFont val="Tahoma"/>
            <charset val="1"/>
          </rPr>
          <t>Lucas Azevedo:</t>
        </r>
        <r>
          <rPr>
            <sz val="9"/>
            <color indexed="81"/>
            <rFont val="Tahoma"/>
            <charset val="1"/>
          </rPr>
          <t xml:space="preserve">
DO 2854 Dia 06/01/2021
R$10.000 Prazo 12 meses
Parcelas 2
Projeto: o Homen perdido </t>
        </r>
      </text>
    </comment>
    <comment ref="L26" authorId="3">
      <text>
        <r>
          <rPr>
            <b/>
            <sz val="9"/>
            <color indexed="81"/>
            <rFont val="Segoe UI"/>
            <family val="2"/>
          </rPr>
          <t>Lucas Azevedo:</t>
        </r>
        <r>
          <rPr>
            <sz val="9"/>
            <color indexed="81"/>
            <rFont val="Segoe UI"/>
            <family val="2"/>
          </rPr>
          <t xml:space="preserve">
31/08/2021
049/2021PROJETO VIVENDO ARTE:REVITALIZAR A FAIXADA DA PREFEITURA DE FLORIANÓPOLIS SCAndré Rabelo BittencourtArtes Plásticas Artes Gráficas e Filatelia135.710,0031/12/2021</t>
        </r>
      </text>
    </comment>
    <comment ref="L27" authorId="2">
      <text>
        <r>
          <rPr>
            <b/>
            <sz val="9"/>
            <color indexed="81"/>
            <rFont val="Tahoma"/>
          </rPr>
          <t>195529:</t>
        </r>
        <r>
          <rPr>
            <sz val="9"/>
            <color indexed="81"/>
            <rFont val="Tahoma"/>
          </rPr>
          <t xml:space="preserve">
DOM  08.10.21
PORTARIA 15/FCFFC/LICLEI/2021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PROPONENTE ÁREA
VALOR
SOLICITADO
COMO
INCENTIVO
(R$)
PRAZO
CAPTAÇÃO
EXECUÇÃO
ATÉ
057/2
021
UM
PRESÉPIO
AFRO PARA
FLORIPA
Sérgio Murilo
Gomes
Artes
Plásticas,
Artes Gráficas
e Filatelia
76.605,00 30/09/2022
059/2
021
FLORIPA EM
TRAÇOS:
Concurso
Cultural Livre
Giorgio
Gilwan da
Silva
Artes
Plásticas,
Artes Gráficas
e Filatelia
62.347,50 31/07/2022
062/2
021
FESTIVAL
STREET ART
TOUR 2022
Arturo do
Vale Junior
Artes
Plásticas,
Artes Gráficas
e Filatelia
200.000,00 30/06/2021
063/2
021
FUNDO
DOCUMENTA
L DESTERRO
Denise
Bendiner
Acervo e
Patrimônio
Histórico e
Cultural,
Museus e
Centros
Históricos
189.570,00 01/04/2023
066/2
021
IX MOCOTÓ
EM CENA
Associação de
amigos da
Casa da
Criança e do
Adolescente
do Morro do
Mocotó -
ACAM
Música e
Dança 83.760,00 16/12/2022
068/2
021
TUM
FESTIVAL –
Música,
Inovação
Empreended
orismo
Telma Regina
Coelho
Música e
Dança 199.963,00 31/12/2022
072/2
021
FLORIANÓPO
LIS FASHION
WEEK
Andréa Maria
Sell
Música e
Dança
Artes
Plásticas,
Artes Gráficas
e Filatelia
Folclore e
Artesanato
197.900,00 30/11/2021
Art. 2º - Esta Portaria entra em vigor na data de
sua publicação. Florianópolis, 7 de outubro de
2021. Edmilson Carlos Pereira Junior – Secretário</t>
        </r>
      </text>
    </comment>
    <comment ref="N28" authorId="2">
      <text>
        <r>
          <rPr>
            <b/>
            <sz val="9"/>
            <color indexed="81"/>
            <rFont val="Tahoma"/>
            <family val="2"/>
          </rPr>
          <t>195529:</t>
        </r>
        <r>
          <rPr>
            <sz val="9"/>
            <color indexed="81"/>
            <rFont val="Tahoma"/>
            <family val="2"/>
          </rPr>
          <t xml:space="preserve">
</t>
        </r>
        <r>
          <rPr>
            <sz val="12"/>
            <color indexed="81"/>
            <rFont val="Tahoma"/>
            <family val="2"/>
          </rPr>
          <t xml:space="preserve">Dom 04.11.21
PORTARIA N° 23/SMTTDE-CTI/2021 - DISPÕE
SOBRE CARTA DE AUTORIZAÇÃO PARA A
CAPTAÇÃO DE RECURSOS JUNTO A
CONTRIBUINTES INCENTIVADORES, DO PROGRAMA
DE INCENTIVO À INOVAÇÃO, instituídos pelo art. 39
à 44 da lei complementar 432/2012,
regulamentado pelos arts. 108 ao 115 do decreto
17.097/2017 e regido pela portaria 18/SMTTDECTI/2017, que detalha as regras do programa de
incentivo à inovação de Florianópolis. O Presidente
do Comitê Gestor do Programa de Incentivo à
Inovação (CGPII)RESOLVE conceder a presente
CARTA DE AUTORIZAÇÃO, sob número
003/SMTTDE-CTI-PII/2021 para a captação de
recursos junto a contribuintes incentivadores ao
projeto ANFITRIÕES DE ALUGUEL proposto pelo
Proponente Anfitriões De Aluguel Gestão
Imobiliária Ltda – CNPJ 34.433.769/0001-15, valor:
R$ 97.011,00 (noventa e sete mil e onze reais)
tendo como responsável o Sr. Marcos Rodrigues
Schmidt. A presente carta de autorização tem
VALIDADE DE 2 (DOIS) ANOS, contados a partir do
dia 20 de outubro de 2021. Juliano Richter Pires,
Secretário de Turismo, Tecnologia e
Desenvolvimento Econômico e Presidente do
Comitê Gestor do Programa de Incentivo à
Inovação
EXTRATO DO TERMO DE DESTINAÇÃO FISCAL À
INOVAÇÃO Nº 003/2021-PII/CTI/SMTTDE - Objeto:
Aplicação do incentivo fiscal à inovação autorizado
pelo Poder Executivo Municipal na execução do
Projeto de Inovação, abaixo identificado, aprovado pelo Comitê gestor do Programa de Incentivo à
Inovação (CGPII), nos termos da Lei Municipal nº
432, de 2012, Decreto nº 17.097, de 2017 e
Portaria 18/SMTTDE – CTI, de 2017; Projeto
ANFITRIÕES DE ALUGUEL proposto pelo
Proponente Anfitriões De Aluguel Gestão
Imobiliária Ltda – CNPJ 34.433.769/0001-15, valor:
R$ 97.011,00 (noventa e sete mil e onze reais)
Vigência: 20/10/2021 à 19/10/2023. Data de
Assinaturas: 20 de outubro de 2021; O documento
foi assinado pelo Sr. Juliano Richter Pires,
Secretário de Turismo, Tecnologia e
Desenvolvimento Econômico do Município de
Florianópolis e Sr. Marcos Rodrigues Schmidt,
proponente e responsável pelo Projeto
</t>
        </r>
      </text>
    </comment>
    <comment ref="P28" authorId="2">
      <text>
        <r>
          <rPr>
            <b/>
            <sz val="9"/>
            <color indexed="81"/>
            <rFont val="Tahoma"/>
            <family val="2"/>
          </rPr>
          <t>195529:</t>
        </r>
        <r>
          <rPr>
            <sz val="9"/>
            <color indexed="81"/>
            <rFont val="Tahoma"/>
            <family val="2"/>
          </rPr>
          <t xml:space="preserve">
</t>
        </r>
      </text>
    </comment>
    <comment ref="I29" authorId="2">
      <text>
        <r>
          <rPr>
            <b/>
            <sz val="9"/>
            <color indexed="81"/>
            <rFont val="Tahoma"/>
            <family val="2"/>
          </rPr>
          <t>195529:</t>
        </r>
        <r>
          <rPr>
            <sz val="9"/>
            <color indexed="81"/>
            <rFont val="Tahoma"/>
            <family val="2"/>
          </rPr>
          <t xml:space="preserve">
12.01.21
</t>
        </r>
      </text>
    </comment>
    <comment ref="L30" authorId="2">
      <text>
        <r>
          <rPr>
            <b/>
            <sz val="9"/>
            <color indexed="81"/>
            <rFont val="Tahoma"/>
            <family val="2"/>
          </rPr>
          <t>195529:</t>
        </r>
        <r>
          <rPr>
            <sz val="9"/>
            <color indexed="81"/>
            <rFont val="Tahoma"/>
            <family val="2"/>
          </rPr>
          <t xml:space="preserve">
195529:
DOM 29.10.21
PORTARIA 19/FCFFC/LICLEI/2021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
TE ÁREA
VALOR
SOLICITA
DO
COMO
INCENTIV
O (R$)
PRAZO
CAPTAÇÃ
O
EXECUÇÃ
O ATÉ
058/202
1
Arte Cultura
no
Desenvolvimen
to local de
Moradores das
Comunidades
Atendidas pelo
Programa
Bairro
Educador
Leonardo
Latrônico
Cinema
Fotografia
e Vídeo
48.127,50 8/11/202
2
064/202
1
Expedição
Natureza da
Ilha
Maurício
Loureiro
Paiva
Literatura 200.000,0
0
30/04/20
23
067/202
1
Tejiendo El
Tango –
Espetáculo de
Dança Online
Fabiano
Silveira
Música e
Dança
143.640,0
0
20/03/20
22
069/202
1
Arte nas
Escolas
Juliã Tainã
Guimarães
Vieira da
Silva
Música e
Dança
200.000,0
0
31/12/20
22
070/202
1
Costa da Lagoa
Carlo
Manfroi
Story
Studio
Literatura 194.000,0
0
20/06/20
</t>
        </r>
      </text>
    </comment>
    <comment ref="I31" authorId="3">
      <text>
        <r>
          <rPr>
            <b/>
            <sz val="9"/>
            <color indexed="81"/>
            <rFont val="Tahoma"/>
            <charset val="1"/>
          </rPr>
          <t>Lucas Azevedo:</t>
        </r>
        <r>
          <rPr>
            <sz val="9"/>
            <color indexed="81"/>
            <rFont val="Tahoma"/>
            <charset val="1"/>
          </rPr>
          <t xml:space="preserve">
DO2856 Data 08/01/2021
R$10.000 prazo 12 meses
Parcelas 2
Projeto viver bem a idade que tem</t>
        </r>
      </text>
    </comment>
    <comment ref="I32" authorId="3">
      <text>
        <r>
          <rPr>
            <b/>
            <sz val="9"/>
            <color indexed="81"/>
            <rFont val="Tahoma"/>
            <charset val="1"/>
          </rPr>
          <t>Lucas Azevedo:</t>
        </r>
        <r>
          <rPr>
            <sz val="9"/>
            <color indexed="81"/>
            <rFont val="Tahoma"/>
            <charset val="1"/>
          </rPr>
          <t xml:space="preserve">
Do 2854 06/01/2021
Valor 20.000 Prazo 12 meses
Parcelas:2
Projeto : pela banda do ribeirão</t>
        </r>
      </text>
    </comment>
    <comment ref="K33" authorId="2">
      <text>
        <r>
          <rPr>
            <b/>
            <sz val="9"/>
            <color indexed="81"/>
            <rFont val="Tahoma"/>
            <family val="2"/>
          </rPr>
          <t>195529:</t>
        </r>
        <r>
          <rPr>
            <sz val="9"/>
            <color indexed="81"/>
            <rFont val="Tahoma"/>
            <family val="2"/>
          </rPr>
          <t xml:space="preserve">
doem 11.01.22
ref dez/21
</t>
        </r>
      </text>
    </comment>
    <comment ref="L33" authorId="2">
      <text>
        <r>
          <rPr>
            <b/>
            <sz val="9"/>
            <color indexed="81"/>
            <rFont val="Tahoma"/>
          </rPr>
          <t xml:space="preserve">195529:
</t>
        </r>
        <r>
          <rPr>
            <b/>
            <sz val="12"/>
            <color indexed="81"/>
            <rFont val="Tahoma"/>
            <family val="2"/>
          </rPr>
          <t>Dom 27.10.21
Altera prazo para 2022</t>
        </r>
        <r>
          <rPr>
            <sz val="9"/>
            <color indexed="81"/>
            <rFont val="Tahoma"/>
          </rPr>
          <t xml:space="preserve">
</t>
        </r>
        <r>
          <rPr>
            <sz val="12"/>
            <color indexed="81"/>
            <rFont val="Tahoma"/>
            <family val="2"/>
          </rPr>
          <t>DOM  08.10.21
PORTARIA 15/FCFFC/LICLEI/2021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odalidade Doação:
Nº NOME DO
PROJETO PROPONENTE ÁREA VALOR
SOLICITADO COMO INCENTIVO (R$) 
PRAZO CAPTAÇÃO EXECUÇÃO ATÉ
057/2021  UM  PRESÉPIO AFRO PARA FLORIPA
Sérgio Murilo Gomes
Artes
Plásticas,
Artes Gráficas
e Filatelia
76.605,00 30/09/2022
059/2
021
FLORIPA EM
TRAÇOS:
Concurso
Cultural Livre
Giorgio
Gilwan da
Silva
Artes
Plásticas,
Artes Gráficas
e Filatelia
62.347,50 31/07/2022 062/2 021  FESTIVAL
STREET ART TOUR 2022 Arturo do Vale Junior Artes
Plásticas, Artes Gráficas e Filatelia
200.000,00 30/06/2021 063/2 021 FUNDO  OCUMENTA
L DESTERRO
Denise
Bendiner
Acervo e
Patrimônio
Histórico e
Cultural,
Museus e
Centros
Históricos
189.570,00 01/04/2023
066/2
021
IX MOCOTÓ
EM CENA
Associação de
amigos da
Casa da
Criança e do
Adolescente
do Morro do
Mocotó -
ACAM
Música e
Dança 83.760,00 16/12/2022
068/2
021
TUM
FESTIVAL –
Música,
Inovação
Empreended
orismo
Telma Regina
Coelho
Música e
Dança 199.963,00 31/12/2022
072/2
021
FLORIANÓPO
LIS FASHION
WEEK
Andréa Maria
Sell
Música e
Dança
Artes
Plásticas,
Artes Gráficas
e Filatelia
Folclore e
Artesanato
197.900,00 30/11/2021
Art. 2º - Esta Portaria entra em vigor na data de
sua publicação. Florianópolis, 7 de outubro de
2021. Edmilson Carlos Pereira Junior – Secretário</t>
        </r>
      </text>
    </comment>
    <comment ref="K34" authorId="2">
      <text>
        <r>
          <rPr>
            <b/>
            <sz val="9"/>
            <color indexed="81"/>
            <rFont val="Tahoma"/>
            <family val="2"/>
          </rPr>
          <t>195529:</t>
        </r>
        <r>
          <rPr>
            <sz val="9"/>
            <color indexed="81"/>
            <rFont val="Tahoma"/>
            <family val="2"/>
          </rPr>
          <t xml:space="preserve">
</t>
        </r>
        <r>
          <rPr>
            <sz val="16"/>
            <color indexed="81"/>
            <rFont val="Tahoma"/>
            <family val="2"/>
          </rPr>
          <t xml:space="preserve">DOEM 11.01.22
Ref DEZ/21
</t>
        </r>
      </text>
    </comment>
    <comment ref="K35" authorId="2">
      <text>
        <r>
          <rPr>
            <b/>
            <sz val="9"/>
            <color indexed="81"/>
            <rFont val="Tahoma"/>
            <family val="2"/>
          </rPr>
          <t>195529:</t>
        </r>
        <r>
          <rPr>
            <sz val="9"/>
            <color indexed="81"/>
            <rFont val="Tahoma"/>
            <family val="2"/>
          </rPr>
          <t xml:space="preserve">
DOEM 11.01.22
ref NOV 21</t>
        </r>
      </text>
    </comment>
    <comment ref="K36" authorId="3">
      <text>
        <r>
          <rPr>
            <b/>
            <sz val="9"/>
            <color indexed="81"/>
            <rFont val="Tahoma"/>
            <charset val="1"/>
          </rPr>
          <t>Lucas Azevedo:</t>
        </r>
        <r>
          <rPr>
            <sz val="9"/>
            <color indexed="81"/>
            <rFont val="Tahoma"/>
            <charset val="1"/>
          </rPr>
          <t xml:space="preserve">
08/09/2021
095/20 – Street Art Tour
2021
Arturo Valle Junior 148/2021
149/2021
150/2021
153/2021
161/2021
163/2021
164/2021
165/2021
625,00
665,00
1.225,00
1.365,00
2.700,00
625,00
665,00
1.225,00
9.095,00</t>
        </r>
      </text>
    </comment>
    <comment ref="K37" authorId="3">
      <text>
        <r>
          <rPr>
            <b/>
            <sz val="9"/>
            <color indexed="81"/>
            <rFont val="Tahoma"/>
            <charset val="1"/>
          </rPr>
          <t>Lucas Azevedo:</t>
        </r>
        <r>
          <rPr>
            <sz val="9"/>
            <color indexed="81"/>
            <rFont val="Tahoma"/>
            <charset val="1"/>
          </rPr>
          <t xml:space="preserve">
08/09/2021
095/20 – Street Art Tour 2021 Arturo Valle Junior 169/2021
180/2021
187/2021
188/2021
189/2021
2.000,00
2.700,00
665,00
1.225,00
625,00
7.215,00</t>
        </r>
      </text>
    </comment>
    <comment ref="K38" authorId="3">
      <text>
        <r>
          <rPr>
            <b/>
            <sz val="9"/>
            <color indexed="81"/>
            <rFont val="Tahoma"/>
            <family val="2"/>
          </rPr>
          <t>Lucas Azevedo:</t>
        </r>
        <r>
          <rPr>
            <sz val="9"/>
            <color indexed="81"/>
            <rFont val="Tahoma"/>
            <family val="2"/>
          </rPr>
          <t xml:space="preserve">
05/07/2021
095/20 – Street Art Tour
2021
Arturo Valle
Junior
104/2021
108/2021
109/2021
110/2021
120/2021
4.000,00
625.00
665,00
1.225.00
2.700,00
9.215,00</t>
        </r>
      </text>
    </comment>
    <comment ref="K39" authorId="3">
      <text>
        <r>
          <rPr>
            <b/>
            <sz val="9"/>
            <color indexed="81"/>
            <rFont val="Tahoma"/>
            <family val="2"/>
          </rPr>
          <t>Lucas Azevedo:</t>
        </r>
        <r>
          <rPr>
            <sz val="9"/>
            <color indexed="81"/>
            <rFont val="Tahoma"/>
            <family val="2"/>
          </rPr>
          <t xml:space="preserve">
05/07/2021,
095/20 – Street Art Tour 2021 Arturo Valle
Junior
127/2021
128/2021
129/2021
130/2021
144/2021
4.000,00
625,00
665,00
1.225,00
2.700,00
9.215,00</t>
        </r>
      </text>
    </comment>
    <comment ref="K40" authorId="1">
      <text>
        <r>
          <rPr>
            <sz val="9"/>
            <color indexed="81"/>
            <rFont val="Tahoma"/>
            <family val="2"/>
          </rPr>
          <t xml:space="preserve">Lucas Azevedo
21/05/2021
095/20 – Street Art Tour
2021
Arturo Valle Junior 074/2021 1.453,00 1.453,00
</t>
        </r>
      </text>
    </comment>
    <comment ref="K41" authorId="1">
      <text>
        <r>
          <rPr>
            <sz val="9"/>
            <color indexed="81"/>
            <rFont val="Tahoma"/>
            <family val="2"/>
          </rPr>
          <t xml:space="preserve">Lçucas Azevedo
Data 21/05/2021
095/20 – Street Art Tour 2021 Arturo Valle Junior 085/2021
086/2021
087/2021
1.225,00
665,00
625,00
2.515,00
</t>
        </r>
      </text>
    </comment>
    <comment ref="K42" authorId="1">
      <text>
        <r>
          <rPr>
            <sz val="9"/>
            <color indexed="81"/>
            <rFont val="Tahoma"/>
            <family val="2"/>
          </rPr>
          <t xml:space="preserve">Lucas Azevedo
Data 14/05/2021
095/20 – Street Art Tour 2021 Arturo Valle
Junior
085/2021
086/2021
087/2021
1.225,00
665,00
625,00
2.515,00
</t>
        </r>
      </text>
    </comment>
    <comment ref="K43" authorId="1">
      <text>
        <r>
          <rPr>
            <sz val="9"/>
            <color indexed="81"/>
            <rFont val="Tahoma"/>
            <family val="2"/>
          </rPr>
          <t xml:space="preserve">Lucas Azevedo 
Data 14/05/2021
095/20 – Street Art Tour
2021
Arturo Valle
Junior
074/2021 1.453,00 1.453,00
</t>
        </r>
      </text>
    </comment>
    <comment ref="B44" authorId="0">
      <text>
        <r>
          <rPr>
            <sz val="12"/>
            <color indexed="81"/>
            <rFont val="Tahoma"/>
            <family val="2"/>
          </rPr>
          <t>Lucas Azevedo
Data 15/03/2021
Parceira: ASMOPE – ASSOCIAÇÃO DE MORADORES
DA LAGOA DO PERI. Objeto: O termo de
colaboração será aditado no valor R$ 8.792,88 (oito
mil e setecentos e noventa e dois reais e oitenta e
oito centavos), representando 2,0740%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1399/2021/SME/ASSJUD/PMF e
demais documentos anexados, partes integrantes
deste instrumento. Data da Assinatura:
03/03/2021. Crédito Orçamentário: 81/próprio.
Assinaturas: Rodrigo Goulart Leite, Secretário
Municipal de Educação e.e. e Itamar Alves da Silva,
Presidente da Instituição</t>
        </r>
        <r>
          <rPr>
            <sz val="9"/>
            <color indexed="81"/>
            <rFont val="Tahoma"/>
            <family val="2"/>
          </rPr>
          <t xml:space="preserve">
</t>
        </r>
      </text>
    </comment>
    <comment ref="B45" authorId="1">
      <text>
        <r>
          <rPr>
            <sz val="9"/>
            <color indexed="81"/>
            <rFont val="Tahoma"/>
            <family val="2"/>
          </rPr>
          <t xml:space="preserve">Lucas Azevedo 
Data 04/02/2021
 DO VALOR: R$ 423.961,85 (quatrocentos e
vinte e três mil e novecentos e sessenta e um reais
e oitenta e cinco centavos) dividido em 11(onze)
parcelas, conforme cronograma financeiro
apresentado no plano de trabalho.
</t>
        </r>
      </text>
    </comment>
    <comment ref="B46" authorId="0">
      <text>
        <r>
          <rPr>
            <sz val="12"/>
            <color indexed="81"/>
            <rFont val="Tahoma"/>
            <family val="2"/>
          </rPr>
          <t>Lucas Azevedo 
Data 24/03/2021
ASSISTÊNCIA SOCIAL SÃO LUIZ. Objeto: O
termo de colaboração será aditado no valor R$
13.365,28 (treze mil e trezentos e sessenta e cinco
reais e vinte e oito centavos), representando
5,6163%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1419/2021/SME/ASSJUD/PMF e demais
documentos anexados, partes integrantes deste
instrumento. Data da Assinatura: 22/03/2021.
Crédito Orçamentário: 81/próprio. Assinaturas:
Maurício Fernandes Pereira, Secretário Municipal
de Educação e Alvício Lino Thiesen, Presidente da
Instituição.</t>
        </r>
      </text>
    </comment>
    <comment ref="B47" authorId="1">
      <text>
        <r>
          <rPr>
            <sz val="9"/>
            <color indexed="81"/>
            <rFont val="Tahoma"/>
            <family val="2"/>
          </rPr>
          <t xml:space="preserve">Lucas Azevedo 
Data :  04/02/2021
DO VALOR: R$ 237.975,00 (duzentos e
trinta e sete mil e novecentos e setenta e cinco
reais) dividido em 11 (onze) parcelas, conforme
cronograma financeiro apresentado no plano de
trabalho. SECRETARIA MUNICIPAL DE EDUCAÇÃO. 
</t>
        </r>
      </text>
    </comment>
    <comment ref="P48" authorId="4">
      <text>
        <r>
          <rPr>
            <b/>
            <sz val="9"/>
            <color indexed="81"/>
            <rFont val="Tahoma"/>
            <family val="2"/>
          </rPr>
          <t>Lucas Azevedo
20/04/202</t>
        </r>
        <r>
          <rPr>
            <sz val="9"/>
            <color indexed="81"/>
            <rFont val="Tahoma"/>
            <family val="2"/>
          </rPr>
          <t>1
EXTRATO    DO    TERMO   DE    COLABORAÇÃO    Nº 142/2021: FUNDAÇÃO MUNICIPAL DE  ESPORTES -FME    E    ASSOCIAÇÃO    DOS    MORADORES    DE CANASVIEIRAS –AMOCAN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queregulamenta  as  parcerias entre a Administração Pública e as Organizações da Sociedade    Civil    no    âmbito    do    município    de Florianópolis, firmou Termo de  Colaboração com aAMOCAN,   visando   à   cooperação   financeira   nas despesas decorrentes     do PROJETO FUTSAL FEMININO -FLORIPA  TEAM, no  valor  montante  de R$ 31.111,11 (trinta e um mil e cento e onze reais e onze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Cleber Jr Rottava -Presidente da Instituição</t>
        </r>
      </text>
    </comment>
    <comment ref="P49"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142/2021 - ENTRE
FUNDAÇÃO MUNICIPAL DE ESPORTE - FME E
ASSOCIAÇÃO DOS MORADORES DE CANASVIEIRAS
- AMOCAN.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R$ 6.222,22 (seis mil duzentos e vinte e
dois reais e vinte e dois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99/2021/ASSJUD/SMCEL. Assinado por ambas as
partes em 29 de dezembro de 2021. Maycon C.
Oliveira - Superintendente da Fundação Municipal
de Esportes, Edmilson C. Pereira Junior, Secretário
Municipal de Cultura, Esporte e Lazer e Cleber Jr.
Rottava Presidente da AMOCAN.</t>
        </r>
      </text>
    </comment>
    <comment ref="P50" authorId="2">
      <text>
        <r>
          <rPr>
            <b/>
            <sz val="9"/>
            <color indexed="81"/>
            <rFont val="Tahoma"/>
            <family val="2"/>
          </rPr>
          <t>195529:</t>
        </r>
        <r>
          <rPr>
            <sz val="9"/>
            <color indexed="81"/>
            <rFont val="Tahoma"/>
            <family val="2"/>
          </rPr>
          <t xml:space="preserve">
</t>
        </r>
        <r>
          <rPr>
            <sz val="12"/>
            <color indexed="81"/>
            <rFont val="Tahoma"/>
            <family val="2"/>
          </rPr>
          <t>doem 30.12.21
Aditivos
EXTRATO DE PRIMEIRO TERMO ADITIVO AO
TERMO DE COLABORAÇÃO Nº 141/2021 - ENTRE
FUNDAÇÃO MUNICIPAL DE ESPORTE - FME E
ASSOCIAÇÃO DOS MORADORES DE CANASVIEIRAS
- AMOCAN.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R$ 6.222,22 (seis mil duzentos e vinte e
dois reais e vinte e dois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98/2021/ASSJUD/SMCEL. Assinado por ambas as
partes em 29 de dezembro de 2021. Maycon C.
Oliveira - Superintendente da Fundação Municipal
de Esportes, Edmilson C. Pereira Junior, Secretário
Municipal de Cultura, Esporte e Lazer e Cleber Jr.
Rottava Presidente da AMOCAN.</t>
        </r>
      </text>
    </comment>
    <comment ref="P51" authorId="4">
      <text>
        <r>
          <rPr>
            <sz val="9"/>
            <color indexed="81"/>
            <rFont val="Tahoma"/>
            <family val="2"/>
          </rPr>
          <t xml:space="preserve">Lucas Azevedo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aAMOCAN,   visando   à   cooperação   financeira   nas despesas   decorrentes   do   PROJETO   FORMANDO CAMPEÕES, no  valor  montante  de  R$  29.700,00 (vinte  e  nove  mil e  setecentos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Cleber Junior Rottava -Presidente da Instituição
</t>
        </r>
      </text>
    </comment>
    <comment ref="P52" authorId="4">
      <text>
        <r>
          <rPr>
            <b/>
            <sz val="9"/>
            <color indexed="81"/>
            <rFont val="Tahoma"/>
            <family val="2"/>
          </rPr>
          <t>Lucas Azevedo
20/04/202</t>
        </r>
        <r>
          <rPr>
            <sz val="9"/>
            <color indexed="81"/>
            <rFont val="Tahoma"/>
            <family val="2"/>
          </rPr>
          <t>1
EXTRATO    DO    TERMO   DE    COLABORAÇÃO    Nº 142/2021: FUNDAÇÃO MUNICIPAL DE  ESPORTES -FME    E    ASSOCIAÇÃO    DOS    MORADORES    DE CANASVIEIRAS –AMOCAN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queregulamenta  as  parcerias entre a Administração Pública e as Organizações da Sociedade    Civil    no    âmbito    do    município    de Florianópolis, firmou Termo de  Colaboração com aAMOCAN,   visando   à   cooperação   financeira   nas despesas decorrentes     do PROJETO FUTSAL FEMININO -FLORIPA  TEAM, no  valor  montante  de R$ 31.111,11 (trinta e um mil e cento e onze reais e onze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Cleber Jr Rottava -Presidente da Instituição</t>
        </r>
      </text>
    </comment>
    <comment ref="P53" authorId="4">
      <text>
        <r>
          <rPr>
            <sz val="9"/>
            <color indexed="81"/>
            <rFont val="Tahoma"/>
            <family val="2"/>
          </rPr>
          <t>Lucas Azevedo
Data 09/06/2021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aAMOCAN,   visando   à   cooperação   financeira   nas despesas    decorrentes    do    PROJETO    AMOCAN VIVENDO  O  DESPORTO, no  valor  montante  de  R$ 72.000,00   (setenta   e   dois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Cleber Junior Rottava -Presidente daInstituição</t>
        </r>
      </text>
    </comment>
    <comment ref="P54" authorId="4">
      <text>
        <r>
          <rPr>
            <sz val="9"/>
            <color indexed="81"/>
            <rFont val="Tahoma"/>
            <family val="2"/>
          </rPr>
          <t xml:space="preserve">Lucas Azevedo 
Data 09/06/2021
Municipal  de  Cultura,  Esporte  e  Lazer,  através  da Fundação  Municipal  de  Esportesde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aAMOCAN,   visando   à   cooperação   financeira   nas
despesas   decorrentes   do   PROJETO   ESTRELA   NA BOLA  E  NA  ESCOLA, no  valor  montante  de  R$ 46.800,00  (quarenta  e  seis  mil  e  oitocentos  reais), conforme   plano   de   trabalho,   parecer   técnicoe parecer   jurídico,   e   aprovação   da   comissão   de seleção  do  Edital  Nº  001/FME/2021 –EDITAL  DE SELEÇÃO DE PROJETOS ESPORTIVOS –COMUNIDADES   EMMOVIMENTO   e   Termo   de Colaboração    assinado    por    ambas    as    partes.Edmilson C. Pereira Junior-Secretário Municipal de Cultura,   Esporte   e   Lazer,   Maycon   C.   Oliveira –Superintendente  da  FMEe  Cleber  Junior  Rottava -Presidente da Instituição
</t>
        </r>
      </text>
    </comment>
    <comment ref="P55" authorId="4">
      <text>
        <r>
          <rPr>
            <sz val="9"/>
            <color indexed="81"/>
            <rFont val="Tahoma"/>
            <family val="2"/>
          </rPr>
          <t xml:space="preserve">Lucas Azevedo 
Data 09/06/2021
Municipal  de Cultura,  Esporte  e  Lazer,  através  da Fundação  Municipal  de  Esportes  de  Florianópolis, no uso de suas atribuições com fundamento na Lei Federal n° 13.019, de 2014 e 13.204, de 2015 bem como  na  Lei  Federal  nº.  5.454/1998;  no  Decreto Federal  n°  8.726,  de  2016e  do  Decreto  Municipal nº  21.966,  de  2020  que  regulamenta  as  parcerias entre a Administração Pública e as Organizações da Sociedade    Civil    no    âmbito    do    município    de Florianópolis, firmou Termo de  Colaboração com a ABRCSV,   visando   à   cooperação   financeira   nas despesas decorrentes do PROJETO VILA INGLESES -NO  ESPORTE  E  NA  VIDA, no  valor  montante  de  R$ 33.643,00 (trinta e três mil e seiscentos e quarenta e  três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Otavio   dos   Santos -Presidente da Instituição.
</t>
        </r>
      </text>
    </comment>
    <comment ref="P56" authorId="4">
      <text>
        <r>
          <rPr>
            <b/>
            <sz val="9"/>
            <color indexed="81"/>
            <rFont val="Tahoma"/>
            <family val="2"/>
          </rPr>
          <t>Lucas Azevedo
09/04/2021
EXTRATO    DO    TERMO   DE    COLABORAÇÃO    Nº 119/2021: FUNDAÇÃO MUNICIPAL DE  ESPORTES -FME  E  ASSOCIAÇÃO  IDOSOS ESPERANÇA –AIE–A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aAIE,   visando   à cooperação  financeira  nas  despesas  decorrentes do   PROJETO   ACADEMIAS   DA   SAÚDE, no   valor montante  de  R$  25.200,00  (vinte  e  cinco  mil  e duzentos   reais),   conforme   plano   de   trabalho, parecer  técnicoe  parecer  jurídico,  e  aprovação  da comissão  deseleção  do  Edital  Nº  001/FME/2021 –EDITAL  DE  SELEÇÃO  DE  PROJETOS  ESPORTIVOS –COMUNIDADES   EM   MOVIMENTO   e   Termo   de Colaboração    assinado    por    ambas    as    partes.Edmilson C. Pereira Junior-Secretário Municipal de Cultura,   Esporte   e   Lazer,   Maycon   C.   Oliveira –Superintendente  da  FMEe  Sivonei  Marli  Vasques Godinhos -Presidente da Instituição.</t>
        </r>
      </text>
    </comment>
    <comment ref="J57" authorId="2">
      <text>
        <r>
          <rPr>
            <b/>
            <sz val="9"/>
            <color indexed="81"/>
            <rFont val="Tahoma"/>
            <family val="2"/>
          </rPr>
          <t>195529:</t>
        </r>
        <r>
          <rPr>
            <sz val="9"/>
            <color indexed="81"/>
            <rFont val="Tahoma"/>
            <family val="2"/>
          </rPr>
          <t xml:space="preserve">
</t>
        </r>
        <r>
          <rPr>
            <sz val="12"/>
            <color indexed="81"/>
            <rFont val="Tahoma"/>
            <family val="2"/>
          </rPr>
          <t>DOM 09.12.21
EXTRATO DE TERMO DE COLABORAÇÃO Nº
246/2021: FUNDAÇÃO CULTURAL DE
FLORIANÓPOLIS FRANKLIN CASCAES - FCFFC E
ASSOCIAÇÃO ABADÁ CAPOEIRA DO ESTADO DE
SANTA CATARINA - AACESC. A Secretaria
Municipal de Cultura, Esporte e Lazer, através da
Fundação Cultural de Florianópolis Franklin
Cascaes,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ABADÁ CAPOEIRA DO ESTADO DE SANTA
CATARINA - AACESC visando à cooperação
financeira e apoio nas despesas decorrentes da
execução do Projeto ‘’FESTIVAL NACIONAL DA
ARTE E CULTURA‘’, aprovado pela comissão de
seleção do EDITAL Nº 001/SMCEL/2021 – EDITAL
DE CHAMAMENTO PÚBLICO DE EVENTOS
DESPORTIVOS E/OU CULTURAIS E/OU LAZER, o
qual tem como objeto a realização do evento
cultural denominado FESTIVAL CULTURAL
NACIONAL AFRO BRASILEIRO de Florianópolis - SC,
nos dias 17,18 e 19 de dezembro de 2021, com
shows de capoeira, maculelê e jongo, com
profissionais qualificados na área de cultura e
mundialmente conhecidos. Objetiva também
atender a necessidade da cultura em Florianópolis,
proporcionar a comunidade atendida pelo projeto
sem cobrança de qualquer valor de bilheteria.
Possui valor de R$ 22.000,00 (vinte e dois mil reais)
conforme plano de trabalho, parecer técnico e
parecer jurídico. Termo de Colaboração nº
246/2021, vigência até 31/12/2021, assinado por
ambas as partes, em Florianópolis, 09 de dezembro
de 2021. Edmilson C. Pereira Jr - Secretário de
Cultura, Esporte e Lazer e Fábio Murilo Botelho –
Superintendente da FCFFC e Andresa Maria de
Jesus – Presidente da AACESC.</t>
        </r>
      </text>
    </comment>
    <comment ref="P57" authorId="4">
      <text>
        <r>
          <rPr>
            <sz val="9"/>
            <color indexed="81"/>
            <rFont val="Tahoma"/>
            <family val="2"/>
          </rPr>
          <t>Lucas Azevedo 
Data 09/06/2021
Secretaria  Municipal  de  Cultura,  Esporte  e  Lazer, através   da   Fundação   Municipal   de   Esportes   de Florianópolis,   no   uso   de   suas   atribuições   com fundamento  na  LeiFederal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aAACESC,  visando  à cooperação  financeira  nas  despesas  decorrentes do  PROJETO  FORMANDO  CAMPEÕES  PARA  VIDA, no valor montante de R$ 26.000,00 (vinte e seis mil reais), conforme plano de trabalho, parecer técnicoe  parecer  jurídico,  e  aprovação  da  comissão  de seleção  do  Edital  Nº  001/FME/2021 –EDITAL  DE SELEÇÃO DE PROJETOS ESPORTIVOS –COMUNIDADES   EM   MOVIMENTO   e   Termo   de Colaboração    assinado    por    ambas    as    partes.Edmilson C. PereiraJunior-Secretário Municipal de Cultura,   Esporte   e   Lazer,   Maycon   C.   Oliveira –Superintendente da FMEe Andresa Maria de Jesus -Presidente da Instituição.</t>
        </r>
      </text>
    </comment>
    <comment ref="P58" authorId="2">
      <text>
        <r>
          <rPr>
            <b/>
            <sz val="9"/>
            <color indexed="81"/>
            <rFont val="Tahoma"/>
            <charset val="1"/>
          </rPr>
          <t>195529:</t>
        </r>
        <r>
          <rPr>
            <sz val="9"/>
            <color indexed="81"/>
            <rFont val="Tahoma"/>
            <charset val="1"/>
          </rPr>
          <t xml:space="preserve">
</t>
        </r>
        <r>
          <rPr>
            <sz val="12"/>
            <color indexed="81"/>
            <rFont val="Tahoma"/>
            <family val="2"/>
          </rPr>
          <t>Doem 30.12.21
EXTRATO DE PRIMEIRO TERMO ADITIVO AO
TERMO DE COLABORAÇÃO Nº 136/2021 - ENTRE
FUNDAÇÃO MUNICIPAL DE ESPORTE - FME E
ASSOCIAÇÃO ABADÁ CAPOEIRA DO ESTADO DE
SANTA CATARINA - AACESC.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R$ 12.444,44 (doze
mil quatrocentos e quarenta e quatro reais e
quarenta e quatro centavos), correspondente ao
percentual de 20,00% do valor global original,
referente aos meses de Janeiro e Fevereiro de
2022. PRAZO: prorroga-se a vigência do contrato
para 31 de março de de 2022. Ficam ratificadas
todas as demais cláusulas e condições
anteriormente avençadas. Nos termos do Parecer
técnico, justificativa e parecer jurídico nº
93/2021/ASSJUD/SMCEL. Assinado por ambas as
partes em 29 de dezembro de 2021. Maycon C.
Oliveira - Superintendente da Fundação Municipal
de Esportes, Edmilson C. Pereira Junior, Secretário
Municipal de Cultura, Esporte e Lazer e Andresa
Maria de Jesus - Presidente da Instituição -
Presidente da AACESC.</t>
        </r>
      </text>
    </comment>
    <comment ref="P59" authorId="4">
      <text>
        <r>
          <rPr>
            <sz val="9"/>
            <color indexed="81"/>
            <rFont val="Tahoma"/>
            <family val="2"/>
          </rPr>
          <t xml:space="preserve">Lucas Azevedo 
Data 09/04/2021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aAACESC,  visando  à cooperação  financeira  nas  despesas  decorrentes do  PROJETO  TEM  CAPOEIRA  NO  SAMBA, no  valor montante  de  R$  34.524,00  (trinta  e  quatro  mil  e quinhentos e vinte e quatro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Andresa Maria de Jesus -Presidente da Instituição
</t>
        </r>
      </text>
    </comment>
    <comment ref="P60" authorId="4">
      <text>
        <r>
          <rPr>
            <b/>
            <sz val="9"/>
            <color indexed="81"/>
            <rFont val="Tahoma"/>
            <family val="2"/>
          </rPr>
          <t xml:space="preserve">Lucas Azevedo 
20/04/2021
EXTRATO    DO    TERMO   DE    COLABORAÇÃO    Nº 136/2021: FUNDAÇÃO MUNICIPAL DE  ESPORTES -FME    E    ASSOCIAÇÃO ABADÁ    CAPOEIRA    DO ESTADO   DE   SANTA   CATARINA -AACESC–A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aAACESC,  visando  à cooperação  financeira  nas  despesas  decorrentes do  PROJETO  ATLETISMO  PARA  TODOS, no  valor montante  de  R$  62.222,22  (sessenta  e  dois  mil  e duzentos   e   vinte   e   dois   reais   e   vinte   e   dois centavos),  conformeplano  de  trabalho,  parecer técnicoe parecer jurídico, e aprovação da comissão de  seleção  do  EDITAL  DE  SELEÇÃO  DE  PROJETOS ESPORTIVOS –TEAM FLORIPA. Nº 002/FME/2021 e Termo   de   Colaboração   assinado   por   ambas   as partes.Edmilson   C.   Pereira   Junior-Secretário </t>
        </r>
      </text>
    </comment>
    <comment ref="C61" authorId="1">
      <text>
        <r>
          <rPr>
            <sz val="9"/>
            <color indexed="81"/>
            <rFont val="Tahoma"/>
            <family val="2"/>
          </rPr>
          <t xml:space="preserve">Lucas  Azevedo
30 de dezembro de 2020
Valor: R$ 125.136,00 (cento e
vinte e cinco mil e cento e trinta e seis reais), a ser
repassado em 12 (doze) parcelas mensais e
consecutivas
</t>
        </r>
      </text>
    </comment>
    <comment ref="B62" authorId="0">
      <text>
        <r>
          <rPr>
            <sz val="9"/>
            <color indexed="81"/>
            <rFont val="Tahoma"/>
            <family val="2"/>
          </rPr>
          <t xml:space="preserve">Lucas Azevedo 
Data 15/03/2021
Parceira: ASSOCIAÇÃO DE AMIGOS DA CASA DA
CRIANÇA E DO ADOLESCENTE DO MORRO DO
MOCOTÓ (ACAM). Objeto: O termo de colaboração
será aditado no valor R$ 23.874,80 (vinte e três mil
e oitocentos e setenta e quatro reais e oitenta
centavos), representando 5,0972%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1392/2021/SME/ASSJUD/PMF e demais
documentos anexados, partes integrantes deste
instrumento. Data da Assinatura: 03/03/2021.
Crédito Orçamentário: 81/próprio. Assinaturas:
Rodrigo Goulart Leite, Secretário Municipal de
Educação e.e. e Cláudio Ramos Floriani Júnior,
Presidente da Instituição.
</t>
        </r>
      </text>
    </comment>
    <comment ref="C62" authorId="2">
      <text>
        <r>
          <rPr>
            <b/>
            <sz val="9"/>
            <color indexed="81"/>
            <rFont val="Tahoma"/>
            <family val="2"/>
          </rPr>
          <t>195529:</t>
        </r>
        <r>
          <rPr>
            <sz val="9"/>
            <color indexed="81"/>
            <rFont val="Tahoma"/>
            <family val="2"/>
          </rPr>
          <t xml:space="preserve">
</t>
        </r>
        <r>
          <rPr>
            <sz val="12"/>
            <color indexed="81"/>
            <rFont val="Tahoma"/>
            <family val="2"/>
          </rPr>
          <t>Dom 30/12/20
EXTRATO DO TERMO DE COLABORAÇÃO NO
183/PMF/SEMAS/FMAS/2020 - Objeto: execução
do Serviço de Convivência e Fortalecimento de
Vínculos para Criança e Adolescente (SCFV), o qual
integra a Proteção Social Básica do SUAS,
observando o estabelecido no Plano de Trabalho
aprovado através da Dispensa de Chamamento
Público n. 004/2018 (D.O.E.M. 2177 de 27 abril de
2018), aos moldes da Lei Federal nº 13.019/2014 e
do Decreto Municipal 21.966/2020. Partes
parceiras: Município de Florianópolis, com
interveniência da Secretaria Municipal de
Assistência Social, através do Fundo Municipal de
Assistência Social, e a Organização da Sociedade
Civil “Associação de Amigos da Casa da Criança e
do Adolescente do Morro do Mocotó (ACAM)”,
inscrita no CNPJ sob o nº 00.924.300/0001-67.
Valor: R$ 333.696,00 (trezentos e trinta e três mil e
seiscentos e noventa e seis reais), a ser repassado
em 12 (doze) parcelas mensais e consecutivas. As
despesas decorrentes do atendimento ao disposto
deste Termo de Colaboração correrão à conta do
orçamento do Fundo Municipal de Assistência
Social, PROJETO ATIVIDADE: 2326, ELEMENTO DE
DESPESA: 3.3.50.43.00.00.00.00.0080 –
Subvenções Sociais - Fonte 80. Vigência: 01 de
janeiro de 2021 até 31 de dezembro de 2021.
Signatários: Maria Cláudia Goulart da Silva, pela
Secretaria Municipal de Assistência Social e Cláudio
Ramos Floriani Júnior, pela Organização da
Sociedade Civil. Florianópolis, 29 de dezembro de
2020.</t>
        </r>
      </text>
    </comment>
    <comment ref="D62"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K62" authorId="2">
      <text>
        <r>
          <rPr>
            <b/>
            <sz val="9"/>
            <color indexed="81"/>
            <rFont val="Tahoma"/>
            <family val="2"/>
          </rPr>
          <t>195529:</t>
        </r>
        <r>
          <rPr>
            <sz val="9"/>
            <color indexed="81"/>
            <rFont val="Tahoma"/>
            <family val="2"/>
          </rPr>
          <t xml:space="preserve">
doeM 11.01.22
ref dez/21
</t>
        </r>
      </text>
    </comment>
    <comment ref="B63" authorId="1">
      <text>
        <r>
          <rPr>
            <b/>
            <sz val="9"/>
            <color indexed="81"/>
            <rFont val="Tahoma"/>
            <family val="2"/>
          </rPr>
          <t>Lucas Azevedo :</t>
        </r>
        <r>
          <rPr>
            <sz val="9"/>
            <color indexed="81"/>
            <rFont val="Tahoma"/>
            <family val="2"/>
          </rPr>
          <t xml:space="preserve">
Data 16/02/2021
Valor:468390,60
Parcelas: 10
</t>
        </r>
      </text>
    </comment>
    <comment ref="D63"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P63" authorId="4">
      <text>
        <r>
          <rPr>
            <b/>
            <sz val="9"/>
            <color indexed="81"/>
            <rFont val="Tahoma"/>
            <family val="2"/>
          </rPr>
          <t>Lucas Azevedo
09/04/2021
EXTRATO    DO    TERMO   DE    COLABORAÇÃO    Nº 127/2021: FUNDAÇÃO MUNICIPAL DE  ESPORTES -FME    E    ASSOCIAÇÃO    AMIGOS    DA    CASA    DA CRIANÇA   E   DO   ADOLESCENTE   DO   MORRO   DO MOCOTÓ -AACCAMM –A Secretaria Municipal de Cultura,   Esporte   e   Lazer,   através   da   Fundação Municipal  deEsportes  de  Florianópolis,  no  uso  de suas atribuições com fundamento na Lei Federal n° 13.019,  de  2014  e  13.204,  de  2015  bem  como  na Lei  Federal  nº.  5.454/1998;  no  Decreto  Federal  n° 8.726,  de  2016  e  do  Decreto  Municipal  nº  21.966, de  2020  que  regulamentaas  parcerias  entre  a Administração    Pública    e    as    Organizações    da Sociedade    Civil    no    âmbito    do    município    de Florianópolis, firmou Termo de  Colaboração com aACCAMM,   visando   à   cooperação   financeira   nas despesas  decorrentes  do  PROJETO  SURF  SKYLINEno  valor  montante  de  R$  10.800,00  (dez  mil  e oitocentos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Claudio  Ramos  Floriani Junior -Presidente da Instituição.</t>
        </r>
      </text>
    </comment>
    <comment ref="L64" authorId="2">
      <text>
        <r>
          <rPr>
            <b/>
            <sz val="9"/>
            <color indexed="81"/>
            <rFont val="Tahoma"/>
          </rPr>
          <t>195529:</t>
        </r>
        <r>
          <rPr>
            <sz val="9"/>
            <color indexed="81"/>
            <rFont val="Tahoma"/>
          </rPr>
          <t xml:space="preserve">
DOM  08.10.21
PORTARIA 15/FCFFC/LICLEI/2021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PROPONENTE ÁREA
VALOR
SOLICITADO
COMO
INCENTIVO
(R$)
PRAZO
CAPTAÇÃO
EXECUÇÃO
ATÉ
057/2
021
UM
PRESÉPIO
AFRO PARA
FLORIPA
Sérgio Murilo
Gomes
Artes
Plásticas,
Artes Gráficas
e Filatelia
76.605,00 30/09/2022
059/2
021
FLORIPA EM
TRAÇOS:
Concurso
Cultural Livre
Giorgio
Gilwan da
Silva
Artes
Plásticas,
Artes Gráficas
e Filatelia
62.347,50 31/07/2022
062/2
021
FESTIVAL
STREET ART
TOUR 2022
Arturo do
Vale Junior
Artes
Plásticas,
Artes Gráficas
e Filatelia
200.000,00 30/06/2021
063/2
021
FUNDO
DOCUMENTA
L DESTERRO
Denise
Bendiner
Acervo e
Patrimônio
Histórico e
Cultural,
Museus e
Centros
Históricos
189.570,00 01/04/2023
066/2
021
IX MOCOTÓ
EM CENA
Associação de
amigos da
Casa da
Criança e do
Adolescente
do Morro do
Mocotó -
ACAM
Música e
Dança 83.760,00 16/12/2022
068/2
021
TUM
FESTIVAL –
Música,
Inovação
Empreended
orismo
Telma Regina
Coelho
Música e
Dança 199.963,00 31/12/2022
072/2
021
FLORIANÓPO
LIS FASHION
WEEK
Andréa Maria
Sell
Música e
Dança
Artes
Plásticas,
Artes Gráficas
e Filatelia
Folclore e
Artesanato
197.900,00 30/11/2021
Art. 2º - Esta Portaria entra em vigor na data de
sua publicação. Florianópolis, 7 de outubro de </t>
        </r>
      </text>
    </comment>
    <comment ref="P65" authorId="4">
      <text>
        <r>
          <rPr>
            <sz val="9"/>
            <color indexed="81"/>
            <rFont val="Tahoma"/>
            <family val="2"/>
          </rPr>
          <t xml:space="preserve">Lucas Azevedo
09/04/2021
EXTRATO    DO    TERMO   DE    COLABORAÇÃO    Nº 121/2021: FUNDAÇÃO MUNICIPAL DE  ESPORTES -FME E ASSOCIAÇÃO AMIGOS DO FUTSAL -AAF–A Secretaria  Municipal  de  Cultura,  Esporte  e  Lazer, através   da   Fundação   Municipal   de   Esportesde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aAAF,   visando   à cooperação  financeira  nas  despesas  decorrentes do  PROJETO  FUTSAL  AF  2021, no  valor  montante deR$  12.000,00  (doze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Renê Pamplona Coelho -Presidente da Instituição
</t>
        </r>
      </text>
    </comment>
    <comment ref="P66" authorId="2">
      <text>
        <r>
          <rPr>
            <b/>
            <sz val="9"/>
            <color indexed="81"/>
            <rFont val="Tahoma"/>
            <family val="2"/>
          </rPr>
          <t>195529:</t>
        </r>
        <r>
          <rPr>
            <sz val="9"/>
            <color indexed="81"/>
            <rFont val="Tahoma"/>
            <family val="2"/>
          </rPr>
          <t xml:space="preserve">
</t>
        </r>
        <r>
          <rPr>
            <sz val="12"/>
            <color indexed="81"/>
            <rFont val="Tahoma"/>
            <family val="2"/>
          </rPr>
          <t>DOM 02.12.21
EXTRATO DE TERMO DE COLABORAÇÃO Nº
240/2021: FUNDAÇÃO CULTURAL DE
FLORIANÓPOLIS FRANKLIN CASCAES - FCFFC E
ASSOCIAÇÃO BENEFICENTE, ESPORTIVA,
RECREATIVA, EDUCACIONAL E CULTURAL IRMÃO
CAPOEIRA – ABERECIC A Secretaria Municipal de
Cultura, Esporte e Lazer, através da Fundação
Cultural de Florianópolis Franklin Cascaes, no uso
de suas atribuições que lhe são conferidas, o art.
8º, III, da Lei n. 706/2021 c/c inciso I, do art. 82 da
Lei Orgânica do Município de Florianópolis, com
fundamento no Art. 35 da Lei Federal n° 13.019, de
2014, Lei Federal nº 13.204, de 2015, DecretoFederal n° 8726, de 2016 e Decreto Municipal nº
21.966, de 2020 que regulamenta as parcerias
entre a Administração Pública e as Organizações da
Sociedade Civil, firmou Termo de Colaboração com
a ASSOCIAÇÃO BENEFICENTE, ESPORTIVA,
RECREATIVA, EDUCACIONAL E CULTURAL IRMÃO
CAPOEIRA – ABERECIC visando à cooperação
financeira e apoio nas despesas decorrentes da
execução do Projeto ‘’CULTURA MANÉ‘’, aprovado
pela comissão de seleção do EDITAL Nº
001/SMCEL/2021 – EDITAL DE CHAMAMENTO
PÚBLICO DE EVENTOS DESPORTIVOS E/OU
CULTURAIS E/OU LAZER, que tem como objetivo de
oferecer momentos de lazer e cultura, com
atrações em parques públicos para a comunidade
da cidade de Florianópolis, buscando trazer a
cultura local, recreação lúdica para as crianças e
uma experiência agradável a família em ambiente
aberto. Tem como intuito também aproximar as
novas gerações na cultura típica de Florianópolis,
considerando que viver momentos de lazer é
essencial para alcançar qualidade de vida, cultura e
entretenimento estão diretamente relacionados ao
estado de bem-estar do ser humano. Possui valor
de R$ 38.800,00 (trinta e oito mil e oitocentos
reais) conforme plano de trabalho, parecer técnico
e parecer jurídico. Termo de Colaboração nº
240/2021, vigência até 31/12/2021, assinado por
ambas as partes, em Florianópolis, 02 de dezembro
de 2021. Edmilson C. Pereira Jr - Secretário de
Cultura, Esporte e Lazer e Fábio Murilo Botelho –
Superintendente da FCFFC e Toni Ronaldo
Lourenço Machado – Presidente da ABERECIC.</t>
        </r>
      </text>
    </comment>
    <comment ref="J67" authorId="2">
      <text>
        <r>
          <rPr>
            <b/>
            <sz val="9"/>
            <color indexed="81"/>
            <rFont val="Tahoma"/>
            <family val="2"/>
          </rPr>
          <t>195529:</t>
        </r>
        <r>
          <rPr>
            <sz val="9"/>
            <color indexed="81"/>
            <rFont val="Tahoma"/>
            <family val="2"/>
          </rPr>
          <t xml:space="preserve">
</t>
        </r>
        <r>
          <rPr>
            <sz val="12"/>
            <color indexed="81"/>
            <rFont val="Tahoma"/>
            <family val="2"/>
          </rPr>
          <t xml:space="preserve">Dom 07.12.21
EXTRATO DO TERMO DE COLABORAÇÃO Nº
242/2021 - FUNDAÇÃO CULTURAL DE
FLORIANÓPOLIS FRANKLIN CASCAES E ASSOCIAÇÃO BENEFICENTE E CARNAVALESCA
VERMELHO E BRANCO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a ASSOCIAÇÃO BENEFICENTE E CARNAVALESCA
VERMELHO E BRANCO, visando à cooperação
financeira nas despesas decorrentes do Projeto
DESFILE CARNAVAL GRUPO ESPECIAL 2022;
CONSIDERANDO a Portaria SES Nº. 1305 que
determina novos procedimentos de vigilância
sanitária para eventos de grande porte;
CONSIDERANDO a situação atual da pandemia em
virtude da nova cepa do coronavírus omicron e do
estado de calamidade de saúde pública
determinada pelo decreto legislativo nº. 06/2020 e
seu imprevisível desdobramentos na saúde pública
a primeira parcela será para cumprir o segmento
estipulado no plano de trabalho referente a parte
cultural e/ou educacional da tradição do carnaval e
o desenvolvimento da base dos demais requisitos
do plano de trabalho, no valor de R$ 150.000,00
(cento e cinquenta mil) reais; conforme o plano de
trabalho e aprovação da comissão de seleção dos
projetos do EDITAL DE CHAMAMENTO PÚBLICO
PARA SELEÇÃO DE PROJETOS CULTURAIS E
EDUCACIONAIS CARNAVALESCOS Nº
004/FCFFC/2021, e Termo de Colaboração assinado
por ambas as partes. Edmilson C. Pereira Junior;
Considerando os avisos da Organização Social de
Saúde - Secretário Municipal de Cultura, Esporte e
Lazer, Fábio Murilo Botelho – Superintendente da
FCFFC e Jarrie Sestrem - Presidente da Entidade. </t>
        </r>
      </text>
    </comment>
    <comment ref="P68" authorId="4">
      <text>
        <r>
          <rPr>
            <sz val="9"/>
            <color indexed="81"/>
            <rFont val="Tahoma"/>
            <family val="2"/>
          </rPr>
          <t xml:space="preserve">Lucas Azevedo 
Data 09/04/2021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Organizaçõesda Sociedade    Civil    no    âmbito    do    município    de Florianópolis, firmou Termo de  Colaboração com aABERECIC,   visando   à   cooperação   financeira   nas despesas  decorrentes  do  PROJETO  COMUNITÁRIO 2021, no valor montante de  R$ 76.500,00 (setenta e  seis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Toni  Ronaldo Machado Lorenço -Presidente da Instituição.
</t>
        </r>
      </text>
    </comment>
    <comment ref="P69" authorId="4">
      <text>
        <r>
          <rPr>
            <b/>
            <sz val="9"/>
            <color indexed="81"/>
            <rFont val="Tahoma"/>
            <family val="2"/>
          </rPr>
          <t xml:space="preserve">Lucas Azevedo
Data 09/04/2021
</t>
        </r>
        <r>
          <rPr>
            <sz val="9"/>
            <color indexed="81"/>
            <rFont val="Tahoma"/>
            <family val="2"/>
          </rPr>
          <t>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aABERECIC,   visando   à   cooperação   financeira   nas despesas decorrentes do PROJETO CAPOEIRA PARA A VIDA 2021 4 NÚCLEOS COMUNITÁRIOS, no valor montante   de   R$  72.000,00   (setenta   e   dois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Toni  Ronaldo  Machado Lorenço -Presidente da Instituição</t>
        </r>
      </text>
    </comment>
    <comment ref="P70" authorId="4">
      <text>
        <r>
          <rPr>
            <sz val="9"/>
            <color indexed="81"/>
            <rFont val="Tahoma"/>
            <family val="2"/>
          </rPr>
          <t xml:space="preserve">Lucas Azevedo
Data 09/04/2021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aABERECIC,   visando   à   cooperação   financeira   nas despesas decorrentes do PROJETO LUTA ESPERANÇA, no  valor  montante  de  R$  73.800,00 (setenta  e  três  mil  e  oitocentos  reais),  conforme plano   de   trabalho,   parecer   técnicoe   parecer jurídico,  e  aprovação  da  comissão  de  seleção  do Edital  Nº  001/FME/2021 –EDITAL  DE  SELEÇÃO  DE PROJETOS    ESPORTIVOS –COMUNIDADES    EM MOVIMENTO  e  Termo  de  Colaboração  assinado por  ambas  aspartes.Edmilson  C.  Pereira  Junior-Secretário  Municipal  de  Cultura,  Esporte  e  Lazer, Maycon  C.  Oliveira –Superintendente  da  FMEe Toni  Ronaldo  Machado  Lorenço -Presidente  da Instituição.
</t>
        </r>
      </text>
    </comment>
    <comment ref="B71" authorId="1">
      <text>
        <r>
          <rPr>
            <sz val="9"/>
            <color indexed="81"/>
            <rFont val="Tahoma"/>
            <family val="2"/>
          </rPr>
          <t xml:space="preserve">Lucas Azevedo:
04/02/2021
DO VALOR: R$ 234.195,30
(duzentos e trinta e quatro mil e cento e noventa e
cinco reais e trinta centavos) dividido em 11 (onze)
parcelas, conforme cronograma financeiro
apresentado no plano de trabalho
</t>
        </r>
      </text>
    </comment>
    <comment ref="C71" authorId="1">
      <text>
        <r>
          <rPr>
            <sz val="9"/>
            <color indexed="81"/>
            <rFont val="Tahoma"/>
            <family val="2"/>
          </rPr>
          <t>Lucas azevedo :
Data 30/12/2020
Valor: R$ 166.848,00
(cento e sessenta e seis mil e oitocentos e quarenta
e oito reais), a ser repassado em 12 (doze</t>
        </r>
      </text>
    </comment>
    <comment ref="B72" authorId="0">
      <text>
        <r>
          <rPr>
            <b/>
            <sz val="9"/>
            <color indexed="81"/>
            <rFont val="Tahoma"/>
            <family val="2"/>
          </rPr>
          <t>Lucas Azevedo:</t>
        </r>
        <r>
          <rPr>
            <sz val="9"/>
            <color indexed="81"/>
            <rFont val="Tahoma"/>
            <family val="2"/>
          </rPr>
          <t xml:space="preserve">
Data 15/03/2021
Parceira: ASSOCIAÇÃO BENEFICENTE,
EDUCACIONAL E ASSISTENCIAL GENTE AMIGA.
Objeto: O termo de colaboração será aditado no
valor R$ 12.068,60 (doze mil e sessenta e oito reais
e sessenta centavos), representando 5,1532%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1386/2021/SME/ASSJUD/PMF e
demais documentos anexados, partes integrantes
deste instrumento. Data da Assinatura:
02/03/2021. Crédito Orçamentário: 81/próprio.
Assinaturas: Rodrigo Goulart Leite, Secretário
Municipal de Educação e.e. e Ana Luzia Gonzaga,
Presidente da Instituição.</t>
        </r>
      </text>
    </comment>
    <comment ref="D73"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P74" authorId="4">
      <text>
        <r>
          <rPr>
            <sz val="9"/>
            <color indexed="81"/>
            <rFont val="Tahoma"/>
            <family val="2"/>
          </rPr>
          <t xml:space="preserve">Lucas Azevedo
Data 09/04/2021
A   Secretaria   Municipal   de   Cultura, Esporte e Lazer, através daFundação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aABIESC,    visando    à    cooperação    financeira    nas despesas    decorrentes    do    PROJETO    FUTEBOL AMIGO -ESTREITO, no   valor   montante   de   R$ 28.800,00  (vinte  e  oito  mil  e  oitocentos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Ricardo Borges Bortoluzzi -Presidente da Instituição
</t>
        </r>
      </text>
    </comment>
    <comment ref="P75"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168/2021 - ENTRE
FUNDAÇÃO MUNICIPAL DE ESPORTE - FME E
ASSOCIAÇÃO BRASILEIRA DE INCENTIVO AO
ESPORTE E CULTURA DE SANTA CATARINA –
ABIESC.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R$ 9.777,77 (nove mil e setessentos e
setenta e sete reais e setenta e sete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125/2021/ASSJUD/SMCEL. Assinado por ambas as
partes em 29 de dezembro de 2021. Maycon C.
Oliveira - Superintendente da Fundação Municipal
de Esportes, Edmilson C. Pereira Junior, Secretário
Municipal de Cultura, Esporte e Lazer e Ricardo
Borges Bortoluzzi, Presidente da ABIESC.</t>
        </r>
      </text>
    </comment>
    <comment ref="P76" authorId="2">
      <text>
        <r>
          <rPr>
            <b/>
            <sz val="9"/>
            <color indexed="81"/>
            <rFont val="Tahoma"/>
            <family val="2"/>
          </rPr>
          <t>195529:</t>
        </r>
        <r>
          <rPr>
            <sz val="9"/>
            <color indexed="81"/>
            <rFont val="Tahoma"/>
            <family val="2"/>
          </rPr>
          <t xml:space="preserve">
DOM 20.04.21
</t>
        </r>
      </text>
    </comment>
    <comment ref="P77" authorId="4">
      <text>
        <r>
          <rPr>
            <sz val="9"/>
            <color indexed="81"/>
            <rFont val="Tahoma"/>
            <family val="2"/>
          </rPr>
          <t xml:space="preserve">Lucas Azevedo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aABIESC,    visando    à    cooperação    financeira    nas despesas    decorrentes    do    PROJETO    KIMONO AMIGO,  ALAVANCANDO  VIDAS  ATRAVÉS  DA  LUTA AGARRADA -COLONINHA, no  valor  montante  de R$  48.600,00  (quarenta  e  oito  mil  e  seiscentos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Ricardo Borges Bortoluzzi -Presidente da Instituição.
</t>
        </r>
      </text>
    </comment>
    <comment ref="P78" authorId="2">
      <text>
        <r>
          <rPr>
            <b/>
            <sz val="9"/>
            <color indexed="81"/>
            <rFont val="Tahoma"/>
          </rPr>
          <t>195529:</t>
        </r>
        <r>
          <rPr>
            <sz val="9"/>
            <color indexed="81"/>
            <rFont val="Tahoma"/>
          </rPr>
          <t xml:space="preserve">
DOM </t>
        </r>
        <r>
          <rPr>
            <sz val="12"/>
            <color indexed="81"/>
            <rFont val="Tahoma"/>
            <family val="2"/>
          </rPr>
          <t xml:space="preserve"> 09.12.21
EXTRATO DE TERMO DE COLABORAÇÃO Nº
247/2021: FUNDAÇÃO MUNICIPAL DE ESPORTES -
FME E ASSOCIAÇÃO BRASILEIRA DE INCENTIVO AO
ESPORTE E CULTURA DE SC – ABIESC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BRASILEIRA DE INCENTIVO AO ESPORTE E CULTURA DE SC –
ABIESC visando à cooperação financeira e apoio
nas despesas decorrentes da execução do Projeto
‘’BADBOY OPEN DE JIU-JITSU GI / NO-GI‘’,
aprovado pela comissão de seleção do EDITAL Nº
001/SMCEL/2021 –EDITAL DE CHAMAMENTO
PÚBLICO DE EVENTOS DESPORTIVOS E/OU
CULTURAIS E/OU LAZER, que compreende
fomentar a prática da modalidade de jiu-jitsu na
cidade de Florianópolis, através de uma
competição estruturada e organizada. Tendo em
vista oferecer a prática esportiva educacional,
estimulando as crianças, adolescentes e adultos a
manter uma interação efetiva que contribua para
seu desenvolvimento integral. O campeonato
BADBOY DE JIU-JITSU GI / NO-GI terá início às 9
horas do dia 11/12/2021 com término às 19 horas
do dia 12/12/2021, as lutas acontecem
separadamente por peso, idade, graduação,
com(GI) e sem kimono (NO – GI) e são realizadas
simultaneamente em todas as áreas de
competição. Possui valor de R$ 65.000,00 (sessenta
e cinco mil reais) conforme plano de trabalho,
parecer técnico e parecer jurídico. Termo de
Colaboração nº 247/2021, vigência até
31/12/2021, assinado por ambas as partes, em
Florianópolis, 09 de dezembro de 2021. Edmilson
C. Pereira Jr - Secretário de Cultura, Esporte e Lazer
e Maycon Cassimiro Oliveira - Superintendente da
FME e Ricardo Borges Bortoluzzi - Presidente da
ABIESC.</t>
        </r>
      </text>
    </comment>
    <comment ref="P79"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066/FME/2021 - ENTRE FUNDAÇÃO MUNICIPAL
DE ESPORTE - FME E ASSOCIAÇÃO BRASILEIRA DE
ICENTIVO AO ESPORTE E CULTURA DE SANTA
CATARINA - ABIESC–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066/FME/2021 - ENTRE FUNDAÇÃO MUNICIPAL
DE ESPORTE - FME E ASSOCIAÇÃO BRASILEIRA DE
ICENTIVO AO ESPORTE E CULTURA DE SANTA
CATARINA - ABIESC, no valor montante de R$
11.200,00 (onze mil e duzentos reais),
correspondente ao percentual de 23,04% do valor
global original, com o objetivo de ampliar o Projeto
KIMONO AMIGO ALAVANCANDO VIDAS ATRAVÉS
DA LUTA AGARRADA - COLONINHA, o qual objetiva,
através do desenvolvimento educacional e social,
atender crianças e adolescentes das comunidades
dos bairros da Coloninha e Capoeiras com a prática
de Jiu-Jitsu, a ocorrer com professores da própria
comunidade que virão a servir como exemplos para
as demais crianças. Conforme plano de trabalho,
parecer técnico e parecer jurídico. Assinado por
ambas as partes no dia 14 de outubro de 2021.
Maycon C. Oliveira - Superintendente da Fundação
Municipal de Esportes, Edmilson C. Pereira Junior,
Secretário Municipal de Cultura, Esporte e Lazer e
Ricardo Borges Bortoluzzi – Presidente da ABIESC.</t>
        </r>
      </text>
    </comment>
    <comment ref="P80" authorId="2">
      <text>
        <r>
          <rPr>
            <b/>
            <sz val="9"/>
            <color indexed="81"/>
            <rFont val="Tahoma"/>
            <family val="2"/>
          </rPr>
          <t>195529:</t>
        </r>
        <r>
          <rPr>
            <sz val="9"/>
            <color indexed="81"/>
            <rFont val="Tahoma"/>
            <family val="2"/>
          </rPr>
          <t xml:space="preserve">
</t>
        </r>
        <r>
          <rPr>
            <sz val="12"/>
            <color indexed="81"/>
            <rFont val="Tahoma"/>
            <family val="2"/>
          </rPr>
          <t xml:space="preserve">dom 15.10.21
067/FME/2021 - ENTRE FUNDAÇÃO MUNICIPAL
DE ESPORTE - FME E ASSOCIAÇÃO BRASILEIRA DE
ICENTIVO AO ESPORTE E CULTURA DE SANTA
CATARINA - ABIESC–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067/FME/2021 - ENTRE FUNDAÇÃO MUNICIPAL
DE ESPORTE - FME E ASSOCIAÇÃO BRASILEIRA DE
ICENTIVO AO ESPORTE E CULTURA DE SANTA
CATARINA - ABIESC, no valor montante de R$
9.500,00 (nove mil e quinhentos reais),
correspondente ao percentual de 19,54% do valor
global original, com o objetivo de manter o Projeto
KIMONO AMIGO ALAVANCANDO VIDAS ATRAVÉS
DA LUTA AGARRADA - LAGOA, o qual objetiva,
através do desenvolvimento educacional e social,
ampliar o atendimento de crianças e adolescentes
das comunidades dos bairros da Trindade e Lagoa
com a prática de Jiu-Jitsu, a ocorrer com
professores da própria comunidade que virão a
servir como exemplos para as demais crianças.
Conforme plano de trabalho, parecer técnico e
parecer jurídico. Assinado por ambas as partes no
dia 14 de outubro de 2021. Maycon C. Oliveira -
Superintendente da Fundação Municipal de
Esportes, Edmilson C. Pereira Junior, Secretário
Municipal de Cultura, Esporte e Lazer e </t>
        </r>
      </text>
    </comment>
    <comment ref="P81" authorId="2">
      <text>
        <r>
          <rPr>
            <b/>
            <sz val="9"/>
            <color indexed="81"/>
            <rFont val="Tahoma"/>
            <family val="2"/>
          </rPr>
          <t>195529:</t>
        </r>
        <r>
          <rPr>
            <sz val="9"/>
            <color indexed="81"/>
            <rFont val="Tahoma"/>
            <family val="2"/>
          </rPr>
          <t xml:space="preserve">
</t>
        </r>
        <r>
          <rPr>
            <sz val="12"/>
            <color indexed="81"/>
            <rFont val="Tahoma"/>
            <family val="2"/>
          </rPr>
          <t>Dom 15.10.21
EXTRATO DE TERMO DE FOMENTO Nº 261/2021:
FUNDAÇÃO MUNICIPAL DE ESPORTES - FME E
ASSOCIAÇÃO BRASILEIRA DE INCENTIVO AO
ESPORTE E CULTURA DE SANTA CATARINA -
ABIESC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BRASILEIRA DE INCENTIVO AO ESPORTE E
CULTURA DE SANTA CATARINA - ABIESC visando à
cooperação financeira e apoio nas despesas
decorrentes da execução do Projeto COPA
DESTERRO DE JIU-JITSU, aprovado pela comissão
de seleção do EDITAL Nº 001/SMCEL/2021 –
EDITAL DE CHAMAMENTO PÚBLICO DE EVENTOS
DESPORTIVOS E/OU CULTURAIS E/OU LAZER, que
compreende a intensificação e aprimoramento da
prática desportiva no município de Florianópolis,
através de competição e confraternização do
esporte jiu-jítsu. O projeto possui o objetivo de
auxílio a realização da Copa Desterro de Jiu-Jitsu
que virá a ocorrer no dia 17 de outubro de 2021,
contando com 8 (oito) áreas de competição, com
categorias separadas por peso, idade e graduação,
com oferecendo prática esportiva educacional,
estimulando crianças, adolescentes e adultos a
manter uma interação efetiva que contribua para
seu desenvolvimento integral, valores sociais,
contribuindo para a melhoria das capacidades
físicas e habilidades motoras, no valor montante de
R$ 17.900,00 (dezessete mil e novecentos reais)
conforme plano de trabalho, parecer técnico e
parecer jurídico. Termo de Fomento
nº 215/2021, vigência até 31/12/2021, assinado
por ambas as partes, em Florianópolis, 15 de
outubro de 2021. Edmilson C. Pereira Jr. -
Secretário de Cultura, Esporte e Lazer e Maycon
Cassimiro Oliveira - Superintendente da
FME e Ricardo Borges Bortoluzzi - Presidente da
Associação Brasileira de Incentivo ao Esporte e
Cultura de Santa Catarina - ABIESC.</t>
        </r>
      </text>
    </comment>
    <comment ref="P82" authorId="4">
      <text>
        <r>
          <rPr>
            <sz val="9"/>
            <color indexed="81"/>
            <rFont val="Tahoma"/>
            <family val="2"/>
          </rPr>
          <t xml:space="preserve">Lucas Azevedo
Data 09/04/2021
Esporte e Lazer, através da Fundação Municipal de Esportes    deFlorianópolis,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aABIESC,    visando    à    cooperação    financeira    nas despesas    decorrentes    do    PROJETO    KIMONO AMIGO,  ALAVANCANDO  VIDAS  ATRAVÉS  DA  LUTA AGARRADA -LAGOA, no  valor  montante  de  R$ 48.600,00  (quarenta  e  oito  mil  e  seiscentos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Ricardo Borges Bortoluzzi -Presidente da Instituição
</t>
        </r>
      </text>
    </comment>
    <comment ref="C83" authorId="1">
      <text>
        <r>
          <rPr>
            <sz val="9"/>
            <color indexed="81"/>
            <rFont val="Tahoma"/>
            <family val="2"/>
          </rPr>
          <t>Lucas Azevedo
Data 30/01/2020
Valor: de R$
346.209,60 (trezentos e quarenta e seis mil e
duzentos e nove reais e sessenta centavos), a ser
repassado em 12 (doze) parcelas mensais e
consecutivas.</t>
        </r>
      </text>
    </comment>
    <comment ref="D83"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B84" authorId="0">
      <text>
        <r>
          <rPr>
            <sz val="9"/>
            <color indexed="81"/>
            <rFont val="Tahoma"/>
            <family val="2"/>
          </rPr>
          <t xml:space="preserve">Lucas Azevedo
Data 15/03/2021
Parceira: ASSOCIAÇÃO CASA SÃO JOSÉ. Objeto: O
termo de colaboração será aditado no valor R$
25.171,48 (vinte e cinco mil e cento e setenta e um
reais e quarenta e oito centavos), representando
5.0912%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1393/2021/SME/ASSJUD/PAMF e demais
documentos anexados, partes integrantes deste
instrumento. Data da Assinatura: 02/03/2021.
Crédito Orçamentário: 81/próprio. Assinaturas:
Rodrigo Goulart Leite, Secretário Municipal de
Educação e.e. e Evandro Aparecido de Souza,
Presidente da Instituição.
</t>
        </r>
      </text>
    </comment>
    <comment ref="D84"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B85" authorId="1">
      <text>
        <r>
          <rPr>
            <b/>
            <sz val="9"/>
            <color indexed="81"/>
            <rFont val="Tahoma"/>
            <family val="2"/>
          </rPr>
          <t>Lucas Azevedo:</t>
        </r>
        <r>
          <rPr>
            <sz val="9"/>
            <color indexed="81"/>
            <rFont val="Tahoma"/>
            <family val="2"/>
          </rPr>
          <t xml:space="preserve">
Data:10/02/2021
DO VALOR: R$ 494.412,30 (quatrocentos e
noventa e quatro mil e quatrocentos e doze reais e
trinta centavos), dividido em 11 (onze) parcelas,
conforme cronograma financeiro apresentado no
plano de trabalho</t>
        </r>
      </text>
    </comment>
    <comment ref="P87" authorId="3">
      <text>
        <r>
          <rPr>
            <b/>
            <sz val="9"/>
            <color indexed="81"/>
            <rFont val="Tahoma"/>
            <charset val="1"/>
          </rPr>
          <t>Lucas Azevedo:</t>
        </r>
        <r>
          <rPr>
            <sz val="9"/>
            <color indexed="81"/>
            <rFont val="Tahoma"/>
            <charset val="1"/>
          </rPr>
          <t xml:space="preserve">
Data 20/04/2021
EXTRATO DO TERMO DE COLABORAÇÃO Nº
158/2021: FUNDAÇÃO MUNICIPAL DE ESPORTES -
FME E ASSOCIAÇÃO CATARINENSE DE ESPORTES
ADAPTADOS – ACESA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ACESA, visando à cooperação financeira nas
despesas decorrentes do PROJETO ACESA
EFICIENTE GOALBALL, no valor montante de R$
26.666,67 (vinte e seis mil e seiscentos e sessenta e
seis reais e sessenta e sete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Ricardo dos Santos -
Presidente da Instituição.</t>
        </r>
      </text>
    </comment>
    <comment ref="P88" authorId="3">
      <text>
        <r>
          <rPr>
            <b/>
            <sz val="9"/>
            <color indexed="81"/>
            <rFont val="Tahoma"/>
            <charset val="1"/>
          </rPr>
          <t>Lucas Azevedo:</t>
        </r>
        <r>
          <rPr>
            <sz val="9"/>
            <color indexed="81"/>
            <rFont val="Tahoma"/>
            <charset val="1"/>
          </rPr>
          <t xml:space="preserve">
Data 20/04/2021
EXTRATO DO TERMO DE COLABORAÇÃO Nº
159/2021: FUNDAÇÃO MUNICIPAL DE ESPORTES -
FME E ASSOCIAÇÃO CATARINENSE DE ESPORTES
ADAPTADOS – ACESA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ACESA, visando à cooperação financeira nas
despesas decorrentes do PROJETO ACESA
EFICIENTE HANDEBOL EM CADEIRA DE RODAS, no
valor montante de R$ 17.777,78 (dezessete mil e
setecentos e setenta e sete reais e setenta e oito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Ricardo dos
Santos - Presidente da Instituição.</t>
        </r>
      </text>
    </comment>
    <comment ref="P89" authorId="4">
      <text>
        <r>
          <rPr>
            <sz val="9"/>
            <color indexed="81"/>
            <rFont val="Tahoma"/>
            <family val="2"/>
          </rPr>
          <t xml:space="preserve">Lucas Azevedo
09/04/2021
EXTRATO    DO    TERMO   DE COLABORAÇÃO    Nº 128/2021: FUNDAÇÃO MUNICIPAL DE  ESPORTES -FME E ASSOCIAÇÃO CATARINENSE PARA INTEGRAÇÃO   DO   CEGO -ACIC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aACIC,    visando    à    cooperação    financeira    nas despesas  decorrentes  do  PROJETO  XADREZ,  JIU-JITSU  E  JUDOno  valor  montante  de  R$  26.500,00 (vinte  e  seis  mil  equinhentos  reais),  conforme plano   de   trabalho,   parecer   técnicoe   parecer jurídico,  e  aprovação  da  comissão  de  seleção  do Edital  Nº  001/FME/2021 –EDITAL  DE  SELEÇÃO  DE PROJETOS    ESPORTIVOS –COMUNIDADES    EM MOVIMENTO  e  Termo  de  Colaboração  assinado por  ambasas  partes.Edmilson  C.  Pereira  Junior-Secretário  Municipal  de  Cultura,  Esporte  e  Lazer, Maycon  C.  Oliveira –Superintendente  da  FMEe Henrique Sales Rosica -Presidente da Instituição
</t>
        </r>
      </text>
    </comment>
    <comment ref="B90" authorId="0">
      <text>
        <r>
          <rPr>
            <b/>
            <sz val="9"/>
            <color indexed="81"/>
            <rFont val="Tahoma"/>
            <family val="2"/>
          </rPr>
          <t xml:space="preserve">Lucas Azevedo
Data 15/03/2021
Parceira: ACIC – ASSOCIAÇÃO CATARINENSE PARA
INTEGRAÇÃO DO CEGO. Objeto: O termo de
colaboração será aditado no valor R$ 18.231,03
(dezoito mil e duzentos e trinta e um reais e três
centavos), representando 8,3475 %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1406/2021/SME/ASSJUD/PMF e demais
documentos anexados, partes integrantes deste
instrumento. Data da Assinatura: 08/03/2021.
Crédito Orçamentário: 81/próprio. Assinaturas:
Rodrigo Goulart Leite, Secretário Municipal de
Educação e.e. e Henrique Sales Rosica, Presidente
da Instituição.
</t>
        </r>
      </text>
    </comment>
    <comment ref="P90" authorId="3">
      <text>
        <r>
          <rPr>
            <b/>
            <sz val="9"/>
            <color indexed="81"/>
            <rFont val="Tahoma"/>
            <charset val="1"/>
          </rPr>
          <t>Lucas Azevedo:</t>
        </r>
        <r>
          <rPr>
            <sz val="9"/>
            <color indexed="81"/>
            <rFont val="Tahoma"/>
            <charset val="1"/>
          </rPr>
          <t xml:space="preserve">
Data 20/04/2021
EXTRATO DO TERMO DE COLABORAÇÃO Nº
160/2021: FUNDAÇÃO MUNICIPAL DE ESPORTES -
FME E ASSOCIAÇÃO CATARINENSE PARA
INTEGRAÇÃO DO CEGO - ACIC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ACIC, visando à cooperação financeira nas
despesas decorrentes do PROJETO
PARADESPORTIVO ACIC 2021, no valor montante
de R$ 45.608,00 (quarenta e cinco mil e seiscentos
e oito reais),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Henrique
Sales Rosica - Presidente da Instituição.</t>
        </r>
      </text>
    </comment>
    <comment ref="B91" authorId="1">
      <text>
        <r>
          <rPr>
            <b/>
            <sz val="9"/>
            <color indexed="81"/>
            <rFont val="Tahoma"/>
            <family val="2"/>
          </rPr>
          <t xml:space="preserve">Lucas Azevedo
</t>
        </r>
        <r>
          <rPr>
            <sz val="9"/>
            <color indexed="81"/>
            <rFont val="Tahoma"/>
            <family val="2"/>
          </rPr>
          <t>Data : 15/02/2021
 DO VALOR: R$ 218.401,29 (duzentos e
dezoito mil e quatrocentos e um reais e vinte e
nove centavos), dividido em 12 (doze) parcelas,
conforme cronograma financeiro apresentado no
plano de trabalho.</t>
        </r>
      </text>
    </comment>
    <comment ref="C91" authorId="3">
      <text>
        <r>
          <rPr>
            <b/>
            <sz val="9"/>
            <color indexed="81"/>
            <rFont val="Tahoma"/>
            <charset val="1"/>
          </rPr>
          <t>Lucas Azevedo:</t>
        </r>
        <r>
          <rPr>
            <sz val="9"/>
            <color indexed="81"/>
            <rFont val="Tahoma"/>
            <charset val="1"/>
          </rPr>
          <t xml:space="preserve">
, 30 de dezembro de 2020
Valor: R$ 565.734,00
(quinhentos e sessenta e cinco mil e setecentos e
trinta e quatro reais), a ser repassado em 12 (doze)
parcelas mensais e consecutivas</t>
        </r>
      </text>
    </comment>
    <comment ref="G92" authorId="2">
      <text>
        <r>
          <rPr>
            <b/>
            <sz val="9"/>
            <color indexed="81"/>
            <rFont val="Tahoma"/>
            <family val="2"/>
          </rPr>
          <t>195529:</t>
        </r>
        <r>
          <rPr>
            <sz val="9"/>
            <color indexed="81"/>
            <rFont val="Tahoma"/>
            <family val="2"/>
          </rPr>
          <t xml:space="preserve">
DOM  04.02.21
EXTRATO DO TERMO DE COLABORAÇÃO N
O
012/PMF/SEMAS/FMDCA/2021 - Objeto: Execução
do projeto “PROJETO DE ENFRENTAMENTO À
COVID-19 - 3ª FASE”, aprovado pelo Conselho
Municipal dos Direitos da Criança e do Adolescente
(CMDCA), mediante Processo de Dispensa de
Chamamento Público 001/SEMAS/FMDCA/2021
(D.O.E.M. Nº 2863, de 19 de janeiro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“Associação
Comunitária Amigos de Jesus (ACAJE)” inscrita no
CNPJ sob o nº 09.119.273/0002-05. Valor: R$
40.000,00 (quarenta mil reais), a ser repassado em
02 (duas)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02 de fevereiro de 2021 até 31
de março de 2021. Signatários: Maria Cláudia
Goulart da Silva, pela Secretaria Municipal de
Assistência Social e Ademar de Almeida, pela
Organização da Sociedade Civil. Florianópolis, 02 de
fevereiro de 2021</t>
        </r>
      </text>
    </comment>
    <comment ref="G93" authorId="3">
      <text>
        <r>
          <rPr>
            <b/>
            <sz val="9"/>
            <color indexed="81"/>
            <rFont val="Tahoma"/>
            <charset val="1"/>
          </rPr>
          <t>Lucas Azevedo:</t>
        </r>
        <r>
          <rPr>
            <sz val="9"/>
            <color indexed="81"/>
            <rFont val="Tahoma"/>
            <charset val="1"/>
          </rPr>
          <t xml:space="preserve">
13/09/2021
EXTRATO DO TERMO DE FOMENTO NO
212/PMF/SEMAS/FMDCA/2021 - Objeto: Execução
do projeto “APADRINHAMENTO AFETIVO – O QUE
NOS UNE É O AMOR! CAPACITAR PARA
APADRINHAR. APADRINHAR PARA AMAR!”,
(DOEM 2548, de 18 de outubro de 2019) e
aprovado pelo Conselho dos Direitos da Criança e
do Adolescente (CMDCA) através das Resoluções
759/20198 (DOEM 2590, de 18 de dezembro de
2019) e Resolução Ad referendum 011/20 (DOEM
2884, de 16 de fevereiro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“Associação Comunitária Amigos de Jesus (ACAJE)”
inscrita no CNPJ sob o nº 09.119.273/0002-05.
Valor: R$ 151.628,00 (cento e cinquenta e um mil e
seiscentos e vinte e oito reais), a ser repassado em
06 (seis) parcelas. As despesas decorrentes do
atendimento ao disposto deste Termo de Fomento
correrão à conta do orçamento do Fundo
Municipal dos Direitos da Criança e do Adolescente
(Projeto Atividade: 2979. Elemento de Despesa:
3.3.50.41.00.00.00.00.0900 - Fonte 900). Vigência:
10 de setembro de 2021 até 31 de agosto de 2022.
Signatários: Maria Cláudia Goulart da Silva, pela
Secretaria Municipal de Assistência Social e
Ademar de Almeida, pela Organização da
Sociedade Civil. Florianópolis, 10 de setembro de
2021.
</t>
        </r>
      </text>
    </comment>
    <comment ref="G94" authorId="2">
      <text>
        <r>
          <rPr>
            <b/>
            <sz val="9"/>
            <color indexed="81"/>
            <rFont val="Tahoma"/>
            <family val="2"/>
          </rPr>
          <t>195529:</t>
        </r>
        <r>
          <rPr>
            <sz val="9"/>
            <color indexed="81"/>
            <rFont val="Tahoma"/>
            <family val="2"/>
          </rPr>
          <t xml:space="preserve">
</t>
        </r>
        <r>
          <rPr>
            <sz val="12"/>
            <color indexed="81"/>
            <rFont val="Tahoma"/>
            <family val="2"/>
          </rPr>
          <t>dom 05.08.21
EXTRATO DO TERMO DE FOMENTO NO
019/PMF/SEMAS/FMDCA/2021 - Objeto:
Execução do projeto “FÊNIX - ROBÓTICA
PEDAGÓGICA PARA TODOS”, apresentado em
virtude do Edital de Chamamento Público
001/FMDCA/2020 (DOEM 2842, de 26 de
dezembro de 2020) e aprovado pelo Conselho dos
Direitos da Criança e do Adolescente (CMDCA)
através da Resolução 791/2021 (DOEM 2977, de 01
de julho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“Associação
Comunitária Amigos de Jesus (ACAJE)” inscrita no
CNPJ sob o nº 09.119.273/0002-05. Valor: R$
40.000,00 (quarenta mil reais), a ser repassado em
06 (seis) parcelas. As despesas decorrentes do
atendimento ao disposto deste Termo de Fomento
correrão à conta do orçamento do Fundo
Municipal dos Direitos da Criança e do Adolescente
(Projeto Atividade: 2979. Elemento de Despesa:
3.3.50.41.00.00.00.00.0900 - Fonte 900). Vigência:
16 de agosto de 2021 até 31 de outubro de 2022.
Signatários: Maria Cláudia Goulart da Silva, pela
Secretaria Municipal de Assistência Social e
Ademar de Almeida, pela Organização da
Sociedade Civil. Florianópolis, 03 de agosto de 2021</t>
        </r>
        <r>
          <rPr>
            <sz val="9"/>
            <color indexed="81"/>
            <rFont val="Tahoma"/>
            <family val="2"/>
          </rPr>
          <t xml:space="preserve">
</t>
        </r>
      </text>
    </comment>
    <comment ref="G95" authorId="3">
      <text>
        <r>
          <rPr>
            <b/>
            <sz val="9"/>
            <color indexed="81"/>
            <rFont val="Tahoma"/>
            <charset val="1"/>
          </rPr>
          <t>Lucas Azevedo:</t>
        </r>
        <r>
          <rPr>
            <sz val="9"/>
            <color indexed="81"/>
            <rFont val="Tahoma"/>
            <charset val="1"/>
          </rPr>
          <t xml:space="preserve">
</t>
        </r>
        <r>
          <rPr>
            <sz val="12"/>
            <color indexed="81"/>
            <rFont val="Tahoma"/>
            <family val="2"/>
          </rPr>
          <t xml:space="preserve">05/08/2020
EXTRATO DO TERMO DE FOMENTO NO
020/PMF/SEMAS/FMDCA/2021 - Objeto: Execução
do projeto “SEMENTE DO CONHECIMENTO -
CONSTRUINDO O PROCESSO DE ENSINO -
APRENDIZAGEM”, apresentado em virtude do
Edital de Chamamento Público 001/FMDCA/2020
(DOEM 2842, de 26 de dezembro de 2020) e
aprovado pelo Conselho dos Direitos da Criança e
do Adolescente (CMDCA) através da Resolução
791/2021 (DOEM 2977, de 01 de julho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“Associação Comunitária Amigos de Jesus (ACAJE)”
inscrita no CNPJ sob o nº 09.119.273/0002-05.
Valor: R$ 60.000,00 (sesenta mil reais), a ser
repassado em 09 (nove) parcelas. As despesas
decorrentes do atendimento ao disposto deste
Termo de Fomento correrão à conta do orçamento
do Fundo Municipal dos Direitos da Criança e do
Adolescente (Projeto Atividade: 2979. Elemento de
Despesa: 3.3.50.41.00.00.00.00.0900 - Fonte 900).
Vigência: 03 de agosto de 2021 até 31 de janeiro
de 2023. Signatários: Maria Cláudia Goulart da
Silva, pela Secretaria Municipal de Assistência 
</t>
        </r>
      </text>
    </comment>
    <comment ref="G96" authorId="3">
      <text>
        <r>
          <rPr>
            <b/>
            <sz val="12"/>
            <color indexed="81"/>
            <rFont val="Tahoma"/>
            <family val="2"/>
          </rPr>
          <t>Lucas Azevedo:</t>
        </r>
        <r>
          <rPr>
            <sz val="12"/>
            <color indexed="81"/>
            <rFont val="Tahoma"/>
            <family val="2"/>
          </rPr>
          <t xml:space="preserve">
01/07/2021
EXTRATO DO TERMO DE COLABORAÇÃO NO
179/PMF/SEMAS/FMDCA/2021 - Objeto:
Execução do projeto “PROJETO DE
ENFRENTAMENTO À COVID-19 - 4ª FASE”,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“Associação
Comunitária Amigos de Jesus (ACAJE)” inscrita no
CNPJ sob o nº 09.119.273/0002-05. Valor: R$
84.000,00 (oitenta e quatro mil reais), a ser
repassado em 05 (cinco) parcelas iguais, mensais e
consecutivas. As despesas decorrentes do
atendimento ao disposto deste Termo de Fomento
correrão à conta do orçamento do Fundo
Municipal dos Direitos da Criança e do Adolescente
(Projeto Atividade: 2979. Elemento de Despesa:</t>
        </r>
      </text>
    </comment>
    <comment ref="P97" authorId="4">
      <text>
        <r>
          <rPr>
            <sz val="9"/>
            <color indexed="81"/>
            <rFont val="Tahoma"/>
            <family val="2"/>
          </rPr>
          <t xml:space="preserve">Lucas Azevedo 
Data 09/04/2021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aACRESCS,  visando  à cooperação  financeira  nas  despesas  decorrentes do  PROJETO  SOCIAL  O  FUTURO  É  AGORA  /  BARRA DA    LAGOA –PONTA DAS    CANAS, no    valor montante de R$ 54.000,00 (cinquenta e quatro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Viviane   Borges   de Abreu-Presidente da Instituição
</t>
        </r>
      </text>
    </comment>
    <comment ref="P98" authorId="4">
      <text>
        <r>
          <rPr>
            <b/>
            <sz val="9"/>
            <color indexed="81"/>
            <rFont val="Tahoma"/>
            <family val="2"/>
          </rPr>
          <t xml:space="preserve">Lucas Azevedo 
Data 09/04/2021
</t>
        </r>
        <r>
          <rPr>
            <sz val="9"/>
            <color indexed="81"/>
            <rFont val="Tahoma"/>
            <family val="2"/>
          </rPr>
          <t>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aACRESCS,  visando  à cooperação  financeira  nas  despesas  decorrentes do PROJETO SOCIAL CHUTE CERTO / ALTO CAEIRA -MACIÇO, no valor   montante   de   R$   58.500,00 (cinquenta e oito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Viviane Borges de Abreu-Presidente da Instituição.</t>
        </r>
      </text>
    </comment>
    <comment ref="P99" authorId="4">
      <text>
        <r>
          <rPr>
            <sz val="9"/>
            <color indexed="81"/>
            <rFont val="Tahoma"/>
            <family val="2"/>
          </rPr>
          <t xml:space="preserve">Lucas Azevedo 
09/04/2021
Secretaria  Municipal  de  Cultura,  Esporte  e  Lazer, através   da   Fundação   Municipal   de   Esportes   deFlorianópolis,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aACRESCS,  visando  à cooperação  financeira  nas  despesas  decorrentes do  PROJETO  SOCIAL  O  FUTURO  É  AGORA  /  RIO VERMELHO-MONTE  VERDE, no  valor  montante  de R$  60.000,00  (sessenta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Viviane Borges de Abreu-Presidente da Instituição
</t>
        </r>
      </text>
    </comment>
    <comment ref="P100"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077/FME/2021 - ENTRE FUNDAÇÃO MUNICIPAL
DE ESPORTE - FME E ASSOCIAÇÃO CULTURAL,
RECREATIVA ESPORTIVA E SOCIAL CHICO SCIENCE
- ACRESCS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077/FME/2021 -
ENTRE FUNDAÇÃO MUNICIPAL DE ESPORTE -
FME E ASSOCIAÇÃO CULTURAL, RECREATIVA
ESPORTIVA E SOCIAL CHICO SCIENCE -
ACRESCS, no valor montante de R$ 11.000,00
(onze mil reais), correspondente ao percentual de
18,33% do valor global original, com o objetivo de
manter o Projeto O Futuro é Agora / Rio Vermelho
– Monte Verde, o qual tem como objetivo expandir
e alcançar cerca de 150 atletas na modalidade de
futebol, com treinos 5 vezes por semana.
Conforme plano de trabalho, parecer técnico e
parecer jurídico. Assinado por ambas as partes no
dia 14 de outubro de 2021. Maycon C. Oliveira -
Superintendente da Fundação Municipal de
Esportes, Edmilson C. Pereira Junior, Secretário
Municipal de Cultura, Esporte e Lazer e Viviane
Borges de Abreu – Presidente da ACRESCS.</t>
        </r>
      </text>
    </comment>
    <comment ref="P101"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078/FME/2021 - ENTRE FUNDAÇÃO MUNICIPAL
DE ESPORTE - FME E ASSOCIAÇÃO CULTURAL,
RECREATIVA ESPORTIVA E SOCIAL CHICO SCIENCE
- ACRESCS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078/FME/2021 -
ENTRE FUNDAÇÃO MUNICIPAL DE ESPORTE - FME
E ASSOCIAÇÃO CULTURAL, RECREATIVA ESPORTIVA E SOCIAL CHICO SCIENCE -
ACRESCS, no valor montante de R$ 12.000,00
(doze mil reais), correspondente ao percentual de
20,51% do valor global original, com o objetivo de
ampliar o Projeto Chute Certo / Alto Caeira, o qual
tem como objetivo expandir atendimento para
alcançar cerca de 150 atletas na modalidade de
futebol, com treinos 5 vezes por semana.
Conforme plano de trabalho, parecer técnico e
parecer jurídico. Assinado por ambas as partes no
dia 14 de outubro de 2021. Maycon C. Oliveira -
Superintendente da Fundação Municipal de
Esportes, Edmilson C. Pereira Junior, Secretário
Municipal de Cultura, Esporte e Lazer e Viviane
Borges de Abreu – Presidente da ACRESCS.</t>
        </r>
      </text>
    </comment>
    <comment ref="P102"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076/FME/2021 - ENTRE FUNDAÇÃO MUNICIPAL
DE ESPORTE - FME E ASSOCIAÇÃO CULTURAL,
RECREATIVA ESPORTIVA E SOCIAL CHICO SCIENCE
- ACRESCS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076/FME/2021 -
ENTRE FUNDAÇÃO MUNICIPAL DE ESPORTE - FME
E ASSOCIAÇÃO CULTURAL, RECREATIVA
ESPORTIVA E SOCIAL CHICO SCIENCE -
ACRESCS, no valor montante de R$ 10.000,00 (dez
mil reais), correspondente ao percentual de
18,51% do valor global original, com o objetivo de
ampliar o Projeto O Futuro é Agora / Barra da
Lagoa – Ponta das Canas, o qual tem como objetivo
expandir atendimento e alcançar cerca de 150
atletas na modalidade de futebol, com treinos 5
vezes por semana. Conforme plano de trabalho,
parecer técnico e parecer jurídico. Assinado por
ambas as partes no dia 14 de outubro de 2021.
Maycon C. Oliveira - Superintendente da Fundação
Municipal de Esportes, Edmilson C. Pereira Junior,
Secretário Municipal de Cultura, Esporte e Lazer e
Viviane Borges de Abreu – Presidente da ACRESCS.</t>
        </r>
      </text>
    </comment>
    <comment ref="P103" authorId="2">
      <text>
        <r>
          <rPr>
            <b/>
            <sz val="9"/>
            <color indexed="81"/>
            <rFont val="Tahoma"/>
            <family val="2"/>
          </rPr>
          <t>195529:</t>
        </r>
        <r>
          <rPr>
            <sz val="9"/>
            <color indexed="81"/>
            <rFont val="Tahoma"/>
            <family val="2"/>
          </rPr>
          <t xml:space="preserve">
</t>
        </r>
        <r>
          <rPr>
            <sz val="12"/>
            <color indexed="81"/>
            <rFont val="Tahoma"/>
            <family val="2"/>
          </rPr>
          <t xml:space="preserve">DOM 15.10.21
EXTRATO DE PRIMEIRO TERMO ADITIVO DE
VALOR DO TERMO DE COLABORAÇÃO Nº
075/FME/2021 - ENTRE FUNDAÇÃO MUNICIPAL
DE ESPORTE - FME E ASSOCIAÇÃO CULTURAL,
RECREATIVA ESPORTIVA E SOCIAL CHICO SCIENCE
- ACRESCS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075/FME/2021 -
ENTRE FUNDAÇÃO MUNICIPAL DE ESPORTE - FME
E ASSOCIAÇÃO CULTURAL, RECREATIVA
ESPORTIVA E SOCIAL CHICO SCIENCE -
ACRESCS, no valor montante de R$ 15.000,00
(quinze mil reais), correspondente ao percentual
de 22,05% do valor global original, com o objetivo
de manter o Projeto Chute Certo / Costeira, o qual
tem como objetivo expandir e alcançar cerca de
150 atletas na modalidade de futebol, com treinos
5 vezes por semana. Conforme plano de trabalho,
parecer técnico e parecer jurídico. Assinado por
ambas as partes no dia 14 de outubro de 2021.
Maycon C. Oliveira - Superintendente da Fundação
Municipal de Esportes, Edmilson C. Pereira Junior,
Secretário Municipal de Cultura, Esporte e Lazer e
Viviane Borges de Abreu – Presidente da ACRESCS.
</t>
        </r>
      </text>
    </comment>
    <comment ref="P104" authorId="4">
      <text>
        <r>
          <rPr>
            <b/>
            <sz val="9"/>
            <color indexed="81"/>
            <rFont val="Tahoma"/>
            <family val="2"/>
          </rPr>
          <t xml:space="preserve">Lucas Azevedo 
</t>
        </r>
        <r>
          <rPr>
            <b/>
            <sz val="12"/>
            <color indexed="81"/>
            <rFont val="Tahoma"/>
            <family val="2"/>
          </rPr>
          <t xml:space="preserve">Data 09/04/2021
</t>
        </r>
        <r>
          <rPr>
            <sz val="12"/>
            <color indexed="81"/>
            <rFont val="Tahoma"/>
            <family val="2"/>
          </rPr>
          <t>Secretaria  Municipal  de  Cultura,  Esporte  e  Lazer, através   da   Fundação   Municipal   de   Esportesde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aACRESCS,  visando  à cooperação  financeira  nas  despesas  decorrentes do  PROJETO  SOCIAL  CHUTE  CERTO  /  COSTEIRA -CENTRO, no   valor   montante   de   R$   68.000,00 (sessenta   e   oito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t>
        </r>
      </text>
    </comment>
    <comment ref="L105" authorId="3">
      <text>
        <r>
          <rPr>
            <b/>
            <sz val="15"/>
            <color indexed="81"/>
            <rFont val="Tahoma"/>
            <family val="2"/>
          </rPr>
          <t>Lucas Azevedo:</t>
        </r>
        <r>
          <rPr>
            <sz val="15"/>
            <color indexed="81"/>
            <rFont val="Tahoma"/>
            <family val="2"/>
          </rPr>
          <t xml:space="preserve">
12/07/2021
028/
2021
PROJETO
TRUPE
DUM E CIA
Associação
Cultural
Ação Zumbi
Teatro e
Circo
Música e
Dança
Folclore e
Artesanato
Cinema,
fotografia e
Vídeo
189.949,70 16/12/2022</t>
        </r>
        <r>
          <rPr>
            <sz val="9"/>
            <color indexed="81"/>
            <rFont val="Tahoma"/>
            <charset val="1"/>
          </rPr>
          <t xml:space="preserve">
</t>
        </r>
      </text>
    </comment>
    <comment ref="B106" authorId="0">
      <text>
        <r>
          <rPr>
            <b/>
            <sz val="9"/>
            <color indexed="81"/>
            <rFont val="Tahoma"/>
            <family val="2"/>
          </rPr>
          <t xml:space="preserve">Lucas Azevedo 
Data 06/04/2021
</t>
        </r>
        <r>
          <rPr>
            <sz val="12"/>
            <color indexed="81"/>
            <rFont val="Tahoma"/>
            <family val="2"/>
          </rPr>
          <t>presente Termo de Colaboração, que consiste na
parceria estabelecida entre a PMF/SME e a
PARCEIRA, é para executar o Plano de Trabalho
para atendimento de 066 (sessenta e seis) crianças
dentro da faixa etária a partir de 04 (quatro) meses
para atendimento da educação infantil, em
parceria com a Secretaria Municipal de Educação
de Florianópolis/SC, que integra este instrumento
como Anexo I, aprovado por meio do
Credenciamento nº 001/SME/2020 e a Dispensa de
Chamamento Público nº 038/2021, publicada no
Diário Oficial Eletrônico do Município – DOEM Nº
2913, em 30 de março de 2021. PARCEIRAS:
Prefeitura Municipal de Florianópolis com
interveniência da Secretaria Municipal de Educação
e Associação Cultural e Comunitária da Coloninha –A Casa Do Povo, CNPJ sob o nº. 00.894.271/0001-
38. VIGÊNCIA: Este Termo entra em vigor em 05 de
abril de 2021, retroagindo seus efeitos conforme
cronograma de desembolso do Plano de Trabalho,
a partir de 16/03/2021 até 31/12/2021, com a
possibilidade de prorrogação, mediante termo
aditivo. DO VALOR: R$ 444.145,77 (quatrocentos e
quarenta e quatro mil cento e quarenta e cinco
reais e setenta e sete centavos), dividido em
09(nove) parcelas, conforme cronograma
financeiro apresentado no plano de trabalho.
SECRETARIA MUNICIPAL DE EDUCAÇÃO.
PROJETO/ATIVIDADE: 2928. ELEMENTO DE
DESPESA: 3.3.50.43.01/3.3.50.43.05. FONTE: 81.
DATA ASSINATURA: 05/04/2021. SIGNATÁRIOS:
Maurício Fernandes Pereira, pela PMF/SME e Tânia
Maria Eliseu Goulart, pela OSC</t>
        </r>
        <r>
          <rPr>
            <sz val="9"/>
            <color indexed="81"/>
            <rFont val="Tahoma"/>
            <family val="2"/>
          </rPr>
          <t xml:space="preserve">
</t>
        </r>
      </text>
    </comment>
    <comment ref="B107" authorId="1">
      <text>
        <r>
          <rPr>
            <sz val="9"/>
            <color indexed="81"/>
            <rFont val="Tahoma"/>
            <family val="2"/>
          </rPr>
          <t xml:space="preserve">Lucas Azevedo 
23/04/2021
EXTRATO DO 1º TERMO ADITIVO AO TERMO DE
COLABORAÇÃO Nº. 135/PMF/SME/2021 -
Parceira: ASSOCIAÇÃO CULTURAL E COMUNITÁRIA
DA COLONINHA – A CASA DO POVO. Objeto: O
termo de colaboração será aditado no valor R$
8.922,55 (oito mil e novecentos e vinte e dois reais
e cinqüenta e cinco centavos), representando
2,0755%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1444/2021/SME/ASSJUD/PMF e demais
documentos anexados, partes integrantes deste
instrumento. Data da Assinatura: 16/04/2021.
Crédito Orçamentário: 81/próprio. Assinaturas:
Maurício Fernandes Pereira, Secretário Municipal
de Educação e Tânia Maria Ramos, Presidente da
Instituição.
</t>
        </r>
      </text>
    </comment>
    <comment ref="P108" authorId="4">
      <text>
        <r>
          <rPr>
            <b/>
            <sz val="9"/>
            <color indexed="81"/>
            <rFont val="Tahoma"/>
            <family val="2"/>
          </rPr>
          <t>Lucas Azevedo 
20/04/2021
ASSOCIAÇÃO   CULTURAL   E   DESPORTIVA TIGRES    CATARINENSES -ACDT–A    Secretaria Municipal  de  Cultura,  Esporte  e  Lazer,  através  da Fundação  Municipal  de  Esportes  de  Florianópolis, no uso de suas atribuições comfundamento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aACDT,    visando    à    cooperação    financeira    nas despesas decorrentes do PROJETO TIGRES CATARINENSE:  KARATÊ  TEAM, no  valor  montante de   R$   133.333,33  (cento   e   trinta e   três   mil  e trezentos   e   trinta   e   três   reais   e   trinta   e   três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Rafael  Braga de Siqueira -Presidente da Instituição.</t>
        </r>
      </text>
    </comment>
    <comment ref="P109"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164/2021 - ENTRE
FUNDAÇÃO MUNICIPAL DE ESPORTE – FME e
ASSOCIAÇÃO CULTURAL E DESPORTIVA TIGRES
CATARINENSES - ACDT.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R$ 14.222,22
(quatorze mil e duzentos e vinte e dois reais e vinte
e dois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121/2021/ASSJUD/SMCEL.
Assinado por ambas as partes em 29 de dezembro
de 2021. Maycon C. Oliveira - Superintendente da
Fundação Municipal de Esportes, Edmilson C.
Pereira Junior, Secretário Municipal de Cultura,
Esporte e Lazer e Rafael Braga Siqueira, Presidente
da CNFM.</t>
        </r>
      </text>
    </comment>
    <comment ref="P110"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153/2021 - ENTRE
FUNDAÇÃO MUNICIPAL DE ESPORTE - FME E
ASSOCIAÇÃO CULTURAL E DESPORTIVA TIGRES
CATARINENSES - ACDT.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R$ 26.666,67 (vinte
e seis mil seiscentos e sessenta e seis reais e
sessenta e sete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110/2021/ASSJUD/SMCEL. Assinado por ambas as
partes em 29 de dezembro de 2021. Maycon C.
Oliveira - Superintendente da Fundação Municipal </t>
        </r>
      </text>
    </comment>
    <comment ref="P111" authorId="4">
      <text>
        <r>
          <rPr>
            <sz val="9"/>
            <color indexed="81"/>
            <rFont val="Tahoma"/>
            <family val="2"/>
          </rPr>
          <t>Lucas Azevedo
Data 09/04/2021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aACDT,    visando    à    cooperação    financeira    nas despesas   decorrentes   do   PROJETO   TAEKONDO PARA  TODOS, no  valor  montante  de  R$  55.890,00 (cinquentae   cinco   mil   e   oitocentos   e   noventa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Rafael    Braga    de Siqueira-Presidente da Instituição.</t>
        </r>
      </text>
    </comment>
    <comment ref="P112" authorId="4">
      <text>
        <r>
          <rPr>
            <sz val="9"/>
            <color indexed="81"/>
            <rFont val="Tahoma"/>
            <family val="2"/>
          </rPr>
          <t xml:space="preserve">Lucas Azevedo 
Data 09/04/2021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aACDT,    visando    à    cooperação    financeira    nas despesas  decorrentes  do  PROJETO  COMUNIDADE PÉ NA AREIA: BEACH TENNIS, no valor montante de R$   70.200,00   (setenta   mil   e   duzentos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Rafael    Braga    de Siqueira-Presidente da Instituição
</t>
        </r>
      </text>
    </comment>
    <comment ref="P113" authorId="3">
      <text>
        <r>
          <rPr>
            <b/>
            <sz val="9"/>
            <color indexed="81"/>
            <rFont val="Tahoma"/>
            <charset val="1"/>
          </rPr>
          <t>Lucas Azevedo:</t>
        </r>
        <r>
          <rPr>
            <sz val="9"/>
            <color indexed="81"/>
            <rFont val="Tahoma"/>
            <charset val="1"/>
          </rPr>
          <t xml:space="preserve">
Data 20/04/2021
EXTRATO DO TERMO DE COLABORAÇÃO Nº
164/2021: FUNDAÇÃO MUNICIPAL DE ESPORTES -
FME E ASSOCIAÇÃO CULTURAL E DESPORTIVA
TIGRES CATARINENSES - ACDT–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ACDT, visando à cooperação financeira nas
despesas decorrentes do PROJETO FLORIPA
TAEKWONDO TEAM, no valor montante de R$
71.111,11 (setenta e um mil e cento e onze reais e
onze centavos), conforme plano de trabalho,
parecer técnico e parecer jurídico, e aprovação da
comissão de seleção do EDITAL DE SELEÇÃO DE
PROJETOS ESPORTIVOS – TEAM FLORIPA. Nº
002/FME/2021 e Termo de Colaboração assinado
por ambas as partes. Edmilson C. Pereira JuniorSecretário Municipal de Cultura, Esporte e Lazer,
Maycon C. Oliveira – Superintendente da FME e
Rafael Braga de Siqueira - Presidente da Instituição.</t>
        </r>
      </text>
    </comment>
    <comment ref="P114" authorId="4">
      <text>
        <r>
          <rPr>
            <b/>
            <sz val="9"/>
            <color indexed="81"/>
            <rFont val="Tahoma"/>
            <family val="2"/>
          </rPr>
          <t>Lucas Azevedo 
Data 09/04/2021</t>
        </r>
        <r>
          <rPr>
            <sz val="9"/>
            <color indexed="81"/>
            <rFont val="Tahoma"/>
            <family val="2"/>
          </rPr>
          <t xml:space="preserv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aACDT,    visando    à    cooperação    financeira    nas despesas   decorrentes   do   PROJETO   KARATÊ, no valor montante  de  R$ 71.982,00 (setenta e  um mil e  novecentos  e  oitenta  e  dois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Rafael Braga de Siqueira-Presidente da Instituição</t>
        </r>
      </text>
    </comment>
    <comment ref="P115"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072/FME/2021 - ENTRE FUNDAÇÃO MUNICIPAL
DE ESPORTE - FME E ASSOCIAÇÃO CULTURAL E
DESPORTIVA TIGRES CATARINENSES - ACDTC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072/FME/2021 -
ENTRE FUNDAÇÃO MUNICIPAL DE ESPORTE - FME
E ASSOCIAÇÃO CULTURAL E DESPORTIVA TIGRES
CATARINENSES - ACDTC, no valor montante de R$
16.900,00 (dezesseis mil e novecentos reais),
correspondente ao percentual de 24,07% do valor
global original, com o objetivo de ampliar o Projeto
Pé na areia: Beach Tennis, posto a extensa procura
do público, com lista de espera por vagas, sendo
desta forma, expandir a grade de horário das aulas
de iniciação do Beach Tennis, atendendo todas as
idades. Conforme plano de trabalho, parecer
técnico e parecer jurídico. Assinado por ambas as
partes no dia 14 de outubro de 2021. Maycon C.
Oliveira - Superintendente da Fundação Municipal
de Esportes, Edmilson C. Pereira Junior, Secretário
Municipal de Cultura, Esporte e Lazer e Rafael
Braga Siqueira – Presidente da ACDTC.</t>
        </r>
      </text>
    </comment>
    <comment ref="P116" authorId="2">
      <text>
        <r>
          <rPr>
            <b/>
            <sz val="9"/>
            <color indexed="81"/>
            <rFont val="Tahoma"/>
          </rPr>
          <t>195529:</t>
        </r>
        <r>
          <rPr>
            <sz val="9"/>
            <color indexed="81"/>
            <rFont val="Tahoma"/>
          </rPr>
          <t xml:space="preserve">
</t>
        </r>
        <r>
          <rPr>
            <sz val="12"/>
            <color indexed="81"/>
            <rFont val="Tahoma"/>
            <family val="2"/>
          </rPr>
          <t>Dom 15.10.21
EXTRATO DE PRIMEIRO TERMO ADITIVO DE
VALOR DO TERMO DE COLABORAÇÃO Nº
071/FME/2021 - ENTRE FUNDAÇÃO MUNICIPAL
DE ESPORTE - FME E ASSOCIAÇÃO CULTURAL E
DESPORTIVA TIGRES CATARINENSES - ACDTC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071/FME/2021 -
ENTRE FUNDAÇÃO MUNICIPAL DE ESPORTE -
FME E ASSOCIAÇÃO CULTURAL E DESPORTIVA
TIGRES CATARINENSES - ACDTC, no valor
montante de R$ 13.500,00 (treze mil e quinhentos
reais), correspondente ao percentual de 17,95% do
valor global original, com o objetivo de ampliar
atendimento do Projeto Pé na areia: futvôlei, nos 3
(três) núcleos: Beiramar Norte, Ingleses e
Canasvieiras de vôlei de praia, para todas as faixas
etárias. Conforme plano de trabalho, parecer
técnico e parecer jurídico. Assinado por ambas as
partes no dia 14 de outubro de 2021. Maycon C.
Oliveira - Superintendente da Fundação Municipal
de Esportes, Edmilson C. Pereira Junior, Secretário
Municipal de Cultura, Esporte e Lazer e Rafael
Braga Siqueira – Presidente da ACDTC.</t>
        </r>
      </text>
    </comment>
    <comment ref="P117" authorId="4">
      <text>
        <r>
          <rPr>
            <b/>
            <sz val="9"/>
            <color indexed="81"/>
            <rFont val="Tahoma"/>
            <family val="2"/>
          </rPr>
          <t xml:space="preserve">Lucas Azevedo
Data 09/04/2021
</t>
        </r>
        <r>
          <rPr>
            <sz val="9"/>
            <color indexed="81"/>
            <rFont val="Tahoma"/>
            <family val="2"/>
          </rPr>
          <t>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aACDT,    visando    à    cooperação    financeira    nas despesas  decorrentes  do  PROJETO  PÉ  NA  AREIA: FUTVÔLEI, no   valor   montante   de   R$   75.200,00 (setenta  e  cinco  mil  e  duzentos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Rafael Braga de Siqueira-Presidente da Instituição.</t>
        </r>
      </text>
    </comment>
    <comment ref="K118" authorId="2">
      <text>
        <r>
          <rPr>
            <b/>
            <sz val="9"/>
            <color indexed="81"/>
            <rFont val="Tahoma"/>
            <family val="2"/>
          </rPr>
          <t>195529:</t>
        </r>
        <r>
          <rPr>
            <sz val="9"/>
            <color indexed="81"/>
            <rFont val="Tahoma"/>
            <family val="2"/>
          </rPr>
          <t xml:space="preserve">
DOEM 11.01.22
Novembro/21</t>
        </r>
      </text>
    </comment>
    <comment ref="L119" authorId="3">
      <text>
        <r>
          <rPr>
            <b/>
            <sz val="9"/>
            <color indexed="81"/>
            <rFont val="Segoe UI"/>
            <family val="2"/>
          </rPr>
          <t>Lucas Azevedo:</t>
        </r>
        <r>
          <rPr>
            <sz val="9"/>
            <color indexed="81"/>
            <rFont val="Segoe UI"/>
            <family val="2"/>
          </rPr>
          <t xml:space="preserve">
31/08/2021
051/2021CURTA FLORIPAAssociação Cultural PanvisionCinema, Fotografia e Vídeo181.270,0030/05/2022</t>
        </r>
      </text>
    </comment>
    <comment ref="P120" authorId="1">
      <text>
        <r>
          <rPr>
            <sz val="14"/>
            <color indexed="81"/>
            <rFont val="Tahoma"/>
            <family val="2"/>
          </rPr>
          <t>Lucas Azevedo 
Data 11/02/2021
valor de R$ 340.000,00 (trezentos e quarenta
mil reais), conforme plano de trabalho, parecer
técnico e parecer jurídico, no quais evidenciam que
a AFESC é a única entidade responsável para
representar e fornecer suporte técnico as
Federações Desportivas no âmbito territorial do
Estado de Santa Catarina, motivo pelo qual se
justifica a inviabilidade de competição conforme
art. 31 da Lei nº 13.019/2014</t>
        </r>
        <r>
          <rPr>
            <sz val="9"/>
            <color indexed="81"/>
            <rFont val="Tahoma"/>
            <family val="2"/>
          </rPr>
          <t xml:space="preserve">
</t>
        </r>
      </text>
    </comment>
    <comment ref="P121" authorId="2">
      <text>
        <r>
          <rPr>
            <b/>
            <sz val="9"/>
            <color indexed="81"/>
            <rFont val="Tahoma"/>
            <family val="2"/>
          </rPr>
          <t>195529:</t>
        </r>
        <r>
          <rPr>
            <sz val="9"/>
            <color indexed="81"/>
            <rFont val="Tahoma"/>
            <family val="2"/>
          </rPr>
          <t xml:space="preserve">
</t>
        </r>
        <r>
          <rPr>
            <sz val="12"/>
            <color indexed="81"/>
            <rFont val="Tahoma"/>
            <family val="2"/>
          </rPr>
          <t xml:space="preserve">DOM 29.11.21
EXTRATO DE TERMO DE COLABORAÇÃO Nº
237/2021: FUNDAÇÃO MUNICIPAL DE ESPORTES -
FME E ASSOCIAÇÃO DAS FEDERAÇÕES
DESPORTIVAS DO ESTADO DE SANTA CATARINA -
AFESC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DAS FEDERAÇÕES DESPORTIVAS DO ESTADO DE
SANTA CATARINA – AFESC visando à cooperação
financeira e apoio nas despesas decorrentes da
execução do Projeto SEMANA FLORIPA DO FLAG
FOOTBALL, aprovado pela comissão de seleção do
EDITAL Nº 001/SMCEL/2021 –EDITAL DE
CHAMAMENTO PÚBLICO DE EVENTOS
DESPORTIVOS E/OU CULTURAIS E/OU LAZER,
justifica-se no incentivo do desenvolvimento da
prática esportiva na modalidade Flag Football na
cidade de Florianópolis para maior
profissionalização do esporte, visa proporcionar a
participação dos atletas: Nicolas Mendonça de
Quadro e Rafael Polidoro Galletta no Campeonato
Mundial de Flag Football no período de 6 a 8 de
dezembro no Kraft Family Sports Campus na cidade
de Jerusalém – Israel. Tendo em vista que os
atletas são os únicos da cidade de Florianópolis
convocados pela Confederação Brasileira de
Futebol Americano a integrarem a equipe brasileira
que participará do Flag Football World
Championshiop, contará com a presença de 42
seleções de 22 países competindo, e o Brasil irá
participar pela primeira vez com sua equipe
masculina na competição. Possui valor de R$
17.860,00 (dezessete mil e oitocentos e sessenta
reais) conforme plano de trabalho, parecer técnico
e parecer jurídico. Termo de Colaboração nº
237/2021, vigência até 31/12/2021, assinado por
ambas as partes, em Florianópolis, 26 de novembro
de 2021. Edmilson C. Pereira Jr. - Secretário de
Cultura, Esporte e Lazer e Maycon Cassimiro
Oliveira - Superintendente da FME e Frederico
Herondino Leite Neto – Presidente da AFESC.
</t>
        </r>
      </text>
    </comment>
    <comment ref="P122" authorId="2">
      <text>
        <r>
          <rPr>
            <b/>
            <sz val="9"/>
            <color indexed="81"/>
            <rFont val="Tahoma"/>
            <family val="2"/>
          </rPr>
          <t>195529:</t>
        </r>
        <r>
          <rPr>
            <sz val="9"/>
            <color indexed="81"/>
            <rFont val="Tahoma"/>
            <family val="2"/>
          </rPr>
          <t xml:space="preserve">
Data 21/07/2021
EXTRATO DE TERMO DE FOMENTO Nº
023/FME/2021: FUNDAÇÃO MUNICIPAL DE
ESPORTES - FME E ASSOCIAÇÃO DAS FEDERAÇÕES
DESPORTIVAS DO ESTADO DE SANTA CATARINA –
AFESC – A Secretaria Municipal de Cultura, Esporte
e Lazer, através da Fundação Municipal de Esportes
de Florianópolis com fulcro no art. 31 da Lei
Federai n° 13.019/2014 e no Decreto Municipal n°
22.946/2021 que regulamenta as parcerias entre a
Administração Pública e as Organizações da
Sociedade Civil, firmou Termo de Fomento com a
Associação das Federações Desportivas do Estado
de Santa Catarina - AFESC, visando à cooperação
financeira nas despesas decorrentes do projeto
“FLORIPA NO CROSSFIT GAMES 2021”, no valor
montante de R$ 9.274,00 (nove mil duzentos e
setenta e quatro reais) conforme plano de
trabalho, parecer técnico, parecer jurídico, e
documentos nos quais evidenciam que a AFESC é a
única entidade capacitada e singular no Município
de Florianópolis para executar esse projeto. A
Fundação Municipal de Esportes possui interesse
no cumprimento do projeto, tendo em vista a
finalidade da FME que é fomentar o esporte em
todas suas modalidades bem como as novas
modalidades em ascensão aumentando assim a
qualidade de vida da população e assegurando o
direito constitucional ao desporto e lazer, o projeto
será inédito e inovador e representará o município
na esfera internacional, motivo pelo qual se
justifica a inviabilidade de competição, conforme
art. 31 da Lei nº 13.019/2014. Processo de
Inexigibilidade nº I 004227/2021, Termo de
Fomento nº 023/2021, assinado por ambas as
partes, vigência até 31/08/20221, do proj/ativ.
2512 elemento 3.3.50.41. Edmilson Pereira -
Secretário de Cultura, Esporte e Lazer e Maycon
Cassimiro Oliveira – Superintendente da FME e
Frederico Herondino Leite Neto - Presidente da
AFESC</t>
        </r>
      </text>
    </comment>
    <comment ref="P123" authorId="3">
      <text>
        <r>
          <rPr>
            <b/>
            <sz val="9"/>
            <color indexed="81"/>
            <rFont val="Tahoma"/>
            <family val="2"/>
          </rPr>
          <t>Lucas Azevedo:</t>
        </r>
        <r>
          <rPr>
            <sz val="9"/>
            <color indexed="81"/>
            <rFont val="Tahoma"/>
            <family val="2"/>
          </rPr>
          <t xml:space="preserve">
</t>
        </r>
        <r>
          <rPr>
            <sz val="16"/>
            <color indexed="81"/>
            <rFont val="Tahoma"/>
            <family val="2"/>
          </rPr>
          <t xml:space="preserve">17/09/2021
EXTRATO DE TERMO DE FOMENTO Nº 215/2021
FUNDAÇÃO MUNICIPAL DE ESPORTES - FME E
ASSOCIAÇÃO DAS FEDERAÇÕES DO ESTADO DE
SANTA CATARINA – AFESC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Fomento com a ASSOCIAÇÃO DAS
FEDERAÇÕES DO ESTADO DE SANTA CATARINA –
AFESC visando à cooperação financeira e apoio nas
despesas decorrentes da execução do Projeto
NIGHT RUN COSTÃO DO SANTINHO 2021, aprovado
pela comissão de seleção do EDITAL Nº
001/SMCELC/2021 – EDITAL DE CHAMAMENTO
PÚBLICO DE EVENTOS DESPORTIVOS E/OU
CULTURAIS E/OU LAZER, que compreende a
intensificação e aprimoramento da prática
desportiva no município de Florianópolis, o qual
tem como objetivo utilizar corridas de curta
distância para facilitar o acesso de praticantes que
iniciam sua participação em competições de
atletismo. O projeto atenderá pessoas entre 12
anos e 60 anos, no sexo masculino e feminino, que
possuam interesse de participar dos percursos de
6km e 10km. Buscando estimular a competência
desportiva na modalidade de corrida de rua,
favorecendo e fortalecendo a base e a
representatividade dos praticantes desta
modalidade, no valor montante de R$ 42.500,00
(quarenta e dois mil e quinhentos reais) conforme
plano de trabalho, parecer técnico e parecer
jurídico. Termo de Fomento nº 215/2021, vigência
até 31/12/2021, assinado por ambas as partes, em
Florianópolis, 17 de setembro de 2021. Edmilson C.
Pereira Jr. - Secretário de Cultura, Esporte e Lazer e
Maycon Cassimiro Oliveira - Superintendente da
FME e Antônio Paulo Frederico Herondino Leite 
Neto - Presidente da Associação das Federações do
Estado de Santa Catarina - AFESC.
</t>
        </r>
      </text>
    </comment>
    <comment ref="R123" authorId="3">
      <text>
        <r>
          <rPr>
            <b/>
            <sz val="9"/>
            <color indexed="81"/>
            <rFont val="Tahoma"/>
            <family val="2"/>
          </rPr>
          <t>Lucas Azevedo:</t>
        </r>
        <r>
          <rPr>
            <sz val="9"/>
            <color indexed="81"/>
            <rFont val="Tahoma"/>
            <family val="2"/>
          </rPr>
          <t xml:space="preserve">
17/09/2021
EXTRATO DE TERMO DE FOMENTO Nº 215/2021
FUNDAÇÃO MUNICIPAL DE ESPORTES - FME E
ASSOCIAÇÃO DAS FEDERAÇÕES DO ESTADO DE
SANTA CATARINA – AFESC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Fomento com a ASSOCIAÇÃO DAS
FEDERAÇÕES DO ESTADO DE SANTA CATARINA –
AFESC visando à cooperação financeira e apoio nas
despesas decorrentes da execução do Projeto
NIGHT RUN COSTÃO DO SANTINHO 2021, aprovado
pela comissão de seleção do EDITAL Nº
001/SMCELC/2021 – EDITAL DE CHAMAMENTO
PÚBLICO DE EVENTOS DESPORTIVOS E/OU
CULTURAIS E/OU LAZER, que compreende a
intensificação e aprimoramento da prática
desportiva no município de Florianópolis, o qual
tem como objetivo utilizar corridas de curta
distância para facilitar o acesso de praticantes que
iniciam sua participação em competições de
atletismo. O projeto atenderá pessoas entre 12
anos e 60 anos, no sexo masculino e feminino, que
possuam interesse de participar dos percursos de
6km e 10km. Buscando estimular a competência
desportiva na modalidade de corrida de rua,
favorecendo e fortalecendo a base e a
representatividade dos praticantes desta
modalidade, no valor montante de R$ 42.500,00
(quarenta e dois mil e quinhentos reais) conforme
plano de trabalho, parecer técnico e parecer
jurídico. Termo de Fomento nº 215/2021, vigência
até 31/12/2021, assinado por ambas as partes, em
Florianópolis, 17 de setembro de 2021. Edmilson C.
Pereira Jr. - Secretário de Cultura, Esporte e Lazer e
Maycon Cassimiro Oliveira - Superintendente da
FME e Antônio Paulo Frederico Herondino Leite 
Neto - Presidente da Associação das Federações do
Estado de Santa Catarina - AFESC.
</t>
        </r>
      </text>
    </comment>
    <comment ref="P124" authorId="3">
      <text>
        <r>
          <rPr>
            <b/>
            <sz val="9"/>
            <color indexed="81"/>
            <rFont val="Tahoma"/>
            <charset val="1"/>
          </rPr>
          <t>Lucas Azevedo:</t>
        </r>
        <r>
          <rPr>
            <sz val="9"/>
            <color indexed="81"/>
            <rFont val="Tahoma"/>
            <charset val="1"/>
          </rPr>
          <t xml:space="preserve">
</t>
        </r>
        <r>
          <rPr>
            <sz val="12"/>
            <color indexed="81"/>
            <rFont val="Tahoma"/>
            <family val="2"/>
          </rPr>
          <t xml:space="preserve">
17/09/2021
EXTRATO DE PRIMEIRO TERMO ADITIVO AO
TERMO DE FOMENTO Nº 07/2021- ENTRE A
FUNDAÇÃO MUNICIPAL DE ESPORTES DE
FLORIANÓPOLIS E ASSOCIAÇÃO DAS FEDERAÇÕES
DESPORTIVAS DO ESTADO DE SANTA CATARINA -
AFESC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AO TERMO DE
FOMENTO Nº 07/2021- ENTRE A FUNDAÇÃO
MUNICIPAL DE ESPORTES DE FLORIANÓPOLIS E
ASSOCIAÇÃO DAS FEDERAÇÕES DESPORTIVAS DO
ESTADO DE SANTA CATARINA - AFESC, no valor
montante de R$ 83.7400,00 (oitenta e três mil e
setecentos e quarenta reais), correspondente ao
percentual de equivalentes a 24,62% do valor
global original, com o objetivo de expandir o
calendário de competições esportivas de diversas
modalidades, proporcionando a cidade de
Florianópolis, engajamento, social cultural e
esportivo.. Termo aditivo de valor assinado por
ambas as partes no dia 14 de setembro de 2021.
Maycon C. Oliveira - Superintendente da Fundação
Municipal de Esportes, Edmilson C. Pereira Junior,
Secretário Municipal de Cultura, Esporte e Lazer e
Frederico Herondino Leite Neto – Presidente da
Associação das Federações Desportivas do Estado
de Santa Catarina - AFESC.
</t>
        </r>
      </text>
    </comment>
    <comment ref="R124" authorId="3">
      <text>
        <r>
          <rPr>
            <b/>
            <sz val="9"/>
            <color indexed="81"/>
            <rFont val="Tahoma"/>
            <charset val="1"/>
          </rPr>
          <t>Lucas Azevedo:</t>
        </r>
        <r>
          <rPr>
            <sz val="9"/>
            <color indexed="81"/>
            <rFont val="Tahoma"/>
            <charset val="1"/>
          </rPr>
          <t xml:space="preserve">
Data 21/27/2021
EXTRATO DE TERMO DE FOMENTO Nº
023/FME/2021: FUNDAÇÃO MUNICIPAL DE
ESPORTES - FME E ASSOCIAÇÃO DAS FEDERAÇÕES
DESPORTIVAS DO ESTADO DE SANTA CATARINA –
AFESC – A Secretaria Municipal de Cultura, Esporte
e Lazer, através da Fundação Municipal de Esportes
de Florianópolis com fulcro no art. 31 da Lei
Federai n° 13.019/2014 e no Decreto Municipal n°
22.946/2021 que regulamenta as parcerias entre a
Administração Pública e as Organizações da
Sociedade Civil, firmou Termo de Fomento com a
Associação das Federações Desportivas do Estado
de Santa Catarina - AFESC, visando à cooperação
financeira nas despesas decorrentes do projeto
“FLORIPA NO CROSSFIT GAMES 2021”, no valor
montante de R$ 9.274,00 (nove mil duzentos e
setenta e quatro reais) conforme plano de
trabalho, parecer técnico, parecer jurídico, e
documentos nos quais evidenciam que a AFESC é a
única entidade capacitada e singular no Município
de Florianópolis para executar esse projeto. A
Fundação Municipal de Esportes possui interesse
no cumprimento do projeto, tendo em vista a
finalidade da FME que é fomentar o esporte em
todas suas modalidades bem como as novas
modalidades em ascensão aumentando assim a
qualidade de vida da população e assegurando o
direito constitucional ao desporto e lazer, o projeto
será inédito e inovador e representará o município
na esfera internacional, motivo pelo qual se
justifica a inviabilidade de competição, conforme
art. 31 da Lei nº 13.019/2014. Processo de
Inexigibilidade nº I 004227/2021, Termo de
Fomento nº 023/2021, assinado por ambas as
partes, vigência até 31/08/20221, do proj/ativ.
2512 elemento 3.3.50.41. Edmilson Pereira -
Secretário de Cultura, Esporte e Lazer e Maycon
Cassimiro Oliveira – Superintendente da FME e
Frederico Herondino Leite Neto - Presidente da
AFESC
17/09/2021
EXTRATO DE PRIMEIRO TERMO ADITIVO AO
TERMO DE FOMENTO Nº 07/2021- ENTRE A
FUNDAÇÃO MUNICIPAL DE ESPORTES DE
FLORIANÓPOLIS E ASSOCIAÇÃO DAS FEDERAÇÕES
DESPORTIVAS DO ESTADO DE SANTA CATARINA -
AFESC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AO TERMO DE
FOMENTO Nº 07/2021- ENTRE A FUNDAÇÃO
MUNICIPAL DE ESPORTES DE FLORIANÓPOLIS E
ASSOCIAÇÃO DAS FEDERAÇÕES DESPORTIVAS DO
ESTADO DE SANTA CATARINA - AFESC, no valor
montante de </t>
        </r>
        <r>
          <rPr>
            <sz val="15"/>
            <color indexed="81"/>
            <rFont val="Tahoma"/>
            <family val="2"/>
          </rPr>
          <t xml:space="preserve">R$ 83.7400,00 </t>
        </r>
        <r>
          <rPr>
            <sz val="9"/>
            <color indexed="81"/>
            <rFont val="Tahoma"/>
            <charset val="1"/>
          </rPr>
          <t xml:space="preserve">(oitenta e três mil e
setecentos e quarenta reais), correspondente ao
percentual de equivalentes a 24,62% do valor
global original, com o objetivo de expandir o
calendário de competições esportivas de diversas
modalidades, proporcionando a cidade de
Florianópolis, engajamento, social cultural e
esportivo.. Termo aditivo de valor assinado por
ambas as partes no dia 14 de setembro de 2021.
Maycon C. Oliveira - Superintendente da Fundação
Municipal de Esportes, Edmilson C. Pereira Junior,
Secretário Municipal de Cultura, Esporte e Lazer e
Frederico Herondino Leite Neto – Presidente da
Associação das Federações Desportivas do Estado
de Santa Catarina - AFESC.
</t>
        </r>
      </text>
    </comment>
    <comment ref="P125" authorId="2">
      <text>
        <r>
          <rPr>
            <b/>
            <sz val="9"/>
            <color indexed="81"/>
            <rFont val="Tahoma"/>
            <family val="2"/>
          </rPr>
          <t>195529:</t>
        </r>
        <r>
          <rPr>
            <sz val="9"/>
            <color indexed="81"/>
            <rFont val="Tahoma"/>
            <family val="2"/>
          </rPr>
          <t xml:space="preserve">
</t>
        </r>
        <r>
          <rPr>
            <sz val="12"/>
            <color indexed="81"/>
            <rFont val="Tahoma"/>
            <family val="2"/>
          </rPr>
          <t xml:space="preserve">Dom 09.12.21
EXTRATO DE TERMO DE COLABORAÇÃO Nº
248/2021: FUNDAÇÃO MUNICIPAL DE ESPORTES -
FME E ASSOCIAÇÃO DE APOIO A CULTURA E
ESPORTE DE SANTA CATARINA - AACESC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DE APOIO A CULTURA E ESPORTE DE SANTA
CATARINA - AACESC visando à cooperação
financeira e apoio nas despesas decorrentes da
execução do Projeto ‘’FLORIPA BIKE MARATHON‘’,
aprovado pela comissão de seleção do EDITAL Nº
001/SMCEL/2021 –EDITAL DE CHAMAMENTO
PÚBLICO DE EVENTOS DESPORTIVOS E/OU
CULTURAIS E/OU LAZER, o qual tem como objetivo
desenvolver o ciclismo dentro da ilha de Florianópolis, divulgando o esporte e também as
tradições locais. O evento irá ocorrer no Bairro
Sambaqui, trazendo a história local e as tradições
deste local, como o Casarão da Cultura e o boi de
mamão. O percurso é formado por estrada de
chão, partes de asfalto e calçamento, trilhas,
divididas em subidas e descidas, sendo todas as
trilhas pedaláveis e com diferentes níveis de
dificuldade. Possui valor de R$ 65.000,00 (sessenta
e cinco mil reais) conforme plano de trabalho,
parecer técnico e parecer jurídico. Termo de
Colaboração nº 248/2021, vigência até
31/12/2021, assinado por ambas as partes, em
Florianópolis, 09 de dezembro de 2021. Edmilson
C. Pereira Jr - Secretário de Cultura, Esporte e Lazer
e Maycon Cassimiro Oliveira - Superintendente da
FME e Marcelo Tavares da Silva Leal - Presidente
da AACESC.
</t>
        </r>
      </text>
    </comment>
    <comment ref="P126" authorId="4">
      <text>
        <r>
          <rPr>
            <b/>
            <sz val="9"/>
            <color indexed="81"/>
            <rFont val="Tahoma"/>
            <family val="2"/>
          </rPr>
          <t>Lucas Azevedo 
EXTRATO    DO    TERMO   DE    COLABORAÇÃO    Nº 086/2021: FUNDAÇÃO MUNICIPAL DE  ESPORTES -FME    E    ASSOCIAÇÃO    DE    MESATENISTAS    DE FLORIANÓPOLIS (AMF)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aAMF,    visando    à    cooperação    financeira    nas despesas  decorrentes  do PROJETO  TÊNIS  DE  MESA NA  BUSCA  POR  TALENTOS, no  valor  montante  de R$ 35.700,00 (trinta e cinco mil e setecentos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Fabio  Farias  da  Silva-Presidente da Instituição.</t>
        </r>
      </text>
    </comment>
    <comment ref="P127"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168/2021 - ENTRE
FUNDAÇÃO MUNICIPAL DE ESPORTE - FME E
ASSOCIAÇÃO DOS MESATENISTAS DE
FLORIANÓPOLIS - AMF.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R$ 12.444,00 (doze
mil, quatrocentos e quarenta e quatro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124/2021/ASSJUD/SMCEL. Assinado por ambas as
partes em 29 de dezembro de 2021. Maycon C.
Oliveira - Superintendente da Fundação Municipal
de Esportes, Edmilson C. Pereira Junior, Secretário
Municipal de Cultura, Esporte e Lazer e Fábio Fárias
da Silva Presidente da AMF.</t>
        </r>
      </text>
    </comment>
    <comment ref="P128" authorId="2">
      <text>
        <r>
          <rPr>
            <b/>
            <sz val="9"/>
            <color indexed="81"/>
            <rFont val="Tahoma"/>
            <family val="2"/>
          </rPr>
          <t>195529:</t>
        </r>
        <r>
          <rPr>
            <sz val="9"/>
            <color indexed="81"/>
            <rFont val="Tahoma"/>
            <family val="2"/>
          </rPr>
          <t xml:space="preserve">
DOM 20.04.21
</t>
        </r>
      </text>
    </comment>
    <comment ref="H129" authorId="0">
      <text>
        <r>
          <rPr>
            <b/>
            <sz val="14"/>
            <color indexed="81"/>
            <rFont val="Tahoma"/>
            <family val="2"/>
          </rPr>
          <t>Lucas Azevedo:</t>
        </r>
        <r>
          <rPr>
            <sz val="14"/>
            <color indexed="81"/>
            <rFont val="Tahoma"/>
            <family val="2"/>
          </rPr>
          <t xml:space="preserve">
Data 26/03/2021
desenvolvimento de campanhas informativas para
a prevenção da doença renal crônica e
disseminação da cultura de doação de órgãos no
município de Florianópolis. PARCEIRAS: Prefeitura
Municipal de Florianópolis com interveniência da
Secretaria Municipal de Saúde, através do Fundo
Municipal de Saúde e a ASSOCIAÇÃO DOS
PACIENTES RENAIS DE SANTA CATARINA - APAR -
CNPJ sob o nº 01.804.261/0001-27. VIGÊNCIA: De
01 de abril a 31 de dezembro de 2021. DO VALOR:
R$ 31.500,00 (trinta e um mil e quinhentos reais)
dividido em 05 (três) parcelas mensais, conforme
cronograma financeiro apresentado no plano de
trabalho. DOTAÇÃO ORÇAMENTÁRIA:
Projeto/Atividade 4175 - Gestão de Parcerias da
Atenção Básica e 4178 - Gestão de Parcerias e
Contratualizações da Atenção Especializada.
Elemento De Despesa: 3.3.50.41.00.00.00.82 –
Contribuições. Fonte 0082 – Recursos Próprios.
DATA ASSINATURA: 19/03/2021. SIGNATÁRIOS:
Carlos Alberto Justo da Silva, pela SMS/FMS e
Humberto Floriano Mendes, pela OSC.</t>
        </r>
      </text>
    </comment>
    <comment ref="C130" authorId="3">
      <text>
        <r>
          <rPr>
            <b/>
            <sz val="9"/>
            <color indexed="81"/>
            <rFont val="Tahoma"/>
            <charset val="1"/>
          </rPr>
          <t>Lucas Azevedo:</t>
        </r>
        <r>
          <rPr>
            <sz val="9"/>
            <color indexed="81"/>
            <rFont val="Tahoma"/>
            <charset val="1"/>
          </rPr>
          <t xml:space="preserve">
30 de dezembro de 2020
Valor: R$108.795,00 (cento e
oito mil e setecentos e noventa e cinco reais),, a
ser repassado em 12 (doze) parcelas mensais e
consecutivas.</t>
        </r>
      </text>
    </comment>
    <comment ref="B131" authorId="0">
      <text>
        <r>
          <rPr>
            <sz val="9"/>
            <color indexed="81"/>
            <rFont val="Tahoma"/>
            <family val="2"/>
          </rPr>
          <t xml:space="preserve">Lucas Azevedo 
15/03/2021
Parceira: ASSOCIAÇÃO DE PAIS E AMIGOS DA
CRIANÇA E ADOLESCENTE DO MORRO DAS PEDRAS
(APAM). Objeto: O termo de colaboração será
aditado no valor R$ 11.420,26 (onze mil e
quatrocentos e vinte reais e vinte e seis centavos),
representando 8,7942%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1421/2021/SME/ASSJUD/PMF e demais
documentos anexados, partes integrantes deste
instrumento. Data da Assinatura: 22/03/2021.
Crédito Orçamentário: 81/próprio. Assinaturas:
Maurício Fernandes Pereira, Secretário Municipal
de Educação e Edson Luiz Pereira, Presidente da
Instituição
</t>
        </r>
      </text>
    </comment>
    <comment ref="C131" authorId="1">
      <text>
        <r>
          <rPr>
            <b/>
            <sz val="16"/>
            <color indexed="81"/>
            <rFont val="Tahoma"/>
            <family val="2"/>
          </rPr>
          <t>Lucas Azevedo 
30/12/2020
Valor: R$ 158.505,60
(cento e cinquenta e oito mil e quinhentos e cinco
reais e sessenta centavos), a ser repassado em 12
(doze) parcelas mensais e consecutivas</t>
        </r>
      </text>
    </comment>
    <comment ref="B133" authorId="1">
      <text>
        <r>
          <rPr>
            <b/>
            <sz val="14"/>
            <color indexed="81"/>
            <rFont val="Tahoma"/>
            <family val="2"/>
          </rPr>
          <t>Lucas Azevedo 
Dia 15/02/2021
DO VALOR:
R$ 129.861,30 (cento e vinte e nove mil e
oitocentos e sessenta e um reais e trinta centavos),
dividido em 10 (dez) parcelas, conforme
cronograma financeiro apresentado no plano de
trabalho.</t>
        </r>
      </text>
    </comment>
    <comment ref="P135" authorId="3">
      <text>
        <r>
          <rPr>
            <b/>
            <sz val="12"/>
            <color indexed="81"/>
            <rFont val="Tahoma"/>
            <family val="2"/>
          </rPr>
          <t>Lucas Azevedo:</t>
        </r>
        <r>
          <rPr>
            <sz val="12"/>
            <color indexed="81"/>
            <rFont val="Tahoma"/>
            <family val="2"/>
          </rPr>
          <t xml:space="preserve">
16/07/2021
EXTRATO DE TERMO DE FOMENTO Nº
012/FME/2021: FUNDAÇÃO MUNICIPAL DE
ESPORTES - FME E ASSOCIAÇÃO DE PAIS E
AMIGOS AUTISTAS - AMA FLORIANÓPOLIS SC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38 da Lei
Federal n° 13.019, de 2014, Lei Federal nº 13.204,
de 2015, Decreto Federal n° 8726, de 2016 e
Decreto Municipal nº 21.966, de 2020 que
regulamenta as parcerias entre a Administração
Pública e as Organizações da Sociedade Civil,
firmou Termo de Fomento com a Associação de
Pais e Amigos Autistas - AMA, visando à
cooperação financeira nas despesas decorrentes
do projeto “PRÓ-AUTISMO”, no valor montante de
R$ R$ 149.500,00 (cento e quarenta e nove mil e
quinhentos reais) conforme plano de trabalho,
parecer técnico, parecer jurídico, e documentos
nos quais evidenciam que a AMA é a entidade
capacitada e singular no Município de Florianópolis
no atendimento de crianças com autismo, na qual
possui condições de infraestrutura, localização,
materiais e equipamentos necessários para
execução do projeto, contando com profissionais
técnicos capacitados e estrutura administrativa. A
Fundação Municipal de Esportes possui ímpeto na
execução do projeto, tendo em vista o
atendimento de cerca de 300 crianças com
autismo, projeto que visa proporcionar uma
melhor qualidade de vida para as
crianças/adolescentes e suas famílias, por meio das
terapias que são ministradas de maneira gratuita,
sendo elas estimulação motora e sensorial e jiu
jitsu, motivo pelo qual se justifica a inviabilidade de
competição, conforme art. 31 da Lei nº
13.019/2014. Processo de Inexigibilidade nº I
003535/2021, Termo de Fomento nº 012/2021,
assinado por ambas as partes, vigência até
31/12/2021, do proj/ativ. 2512 elemento
3.3.50.41. Edmilson Pereira - Secretário de Cultura,
Esporte e Lazer e Maycon Cassimiro Oliveira -
Superintendente da FME e Camila Vieira Junckes -
Presidente da Associação de Pais e Amigos
Autistas.
EXTRATO DE PRIMEIRO TERMO ADITIVO AO
TERMO DE FOMENTO Nº 12/2021- ENTRE A
FUNDAÇÃO MUNICIPAL DE ESPORTES DE
FLORIANÓPOLIS E ASSOCIAÇÃO DE PAIS E AMIGOS
DE AUTISTAS – AMA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AO
TERMO DE FOMENTO Nº 12/2021- ENTRE A
FUNDAÇÃO MUNICIPAL DE ESPORTES DE
FLORIANÓPOLIS E ASSOCIAÇÃO DE PAIS E AMIGOS
DE AUTISTAS – AMA, no valor montante de R$
32.000,00 (trinta e dois mil reais) correspondente
ao percentual de 21,40% do valor global original,com o objetivo de ampliação do número de
atendimento das terapias que são ministradas de
maneira gratuita, sendo elas estimulação motora e
sensorial e jiu-jitsu. Termo aditivo de valor
assinado por ambas as partes no dia 14 de
setembro de 2021. Maycon C. Oliveira -
Superintendente da Fundação Municipal de
Esportes, Edmilson C. Pereira Junior, Secretário
Municipal de Cultura, Esporte e Lazer e Camila
Vieira Junckes – Presidente da Associação De Pais E
Amigos De Autistas – AMA</t>
        </r>
      </text>
    </comment>
    <comment ref="B136" authorId="1">
      <text>
        <r>
          <rPr>
            <sz val="9"/>
            <color indexed="81"/>
            <rFont val="Tahoma"/>
            <family val="2"/>
          </rPr>
          <t>Lucas Azevedo
Data 15/02/2021
DO VALOR:
R$ 780.651,00 (setecentos e oitenta mil e
seiscentos e cinquenta e um reais), dividido em 11
(onze) parcelas, conforme cronograma financeiro
apresentado no plano de trabalho</t>
        </r>
      </text>
    </comment>
    <comment ref="C136" authorId="3">
      <text>
        <r>
          <rPr>
            <b/>
            <sz val="9"/>
            <color indexed="81"/>
            <rFont val="Tahoma"/>
            <charset val="1"/>
          </rPr>
          <t>Lucas Azevedo:</t>
        </r>
        <r>
          <rPr>
            <sz val="9"/>
            <color indexed="81"/>
            <rFont val="Tahoma"/>
            <charset val="1"/>
          </rPr>
          <t xml:space="preserve">
30 de dezembro de 2020
Valor: R$ 565.734,00
(quinhentos e sessenta e cinco mil e setecentos e
trinta e quatro reais), a ser repassado em 12 (doze)
parcelas mensais e consecutivas</t>
        </r>
      </text>
    </comment>
    <comment ref="B137" authorId="0">
      <text>
        <r>
          <rPr>
            <sz val="9"/>
            <color indexed="81"/>
            <rFont val="Tahoma"/>
            <family val="2"/>
          </rPr>
          <t xml:space="preserve">Lucas Azevedo 
Data 15/03/2021
Parceira: ASSOCIAÇÃO DE PAIS E AMIGOS DOS
EXCEPCIONAIS DE FLORIANÓPOLIS – APAE. Objeto:
O termo de colaboração será aditado no valor R$
39.571.05 (trinta e nove mil e quinhentos e setenta
e um reais e cinco centavos), representando
5,0690%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1395/2021/SME/ASSJUD/PMF e demais
documentos anexados, partes integrantes deste
instrumento. Data da Assinatura: 03/03/2021.
Crédito Orçamentário: 81/próprio. Assinaturas:
Rodrigo Goulart Leite, Secretário Municipal de
Educação e.e. e Ricardo de Souza Mendonça,
Presidente da Instituição
</t>
        </r>
      </text>
    </comment>
    <comment ref="B138" authorId="2">
      <text>
        <r>
          <rPr>
            <b/>
            <sz val="9"/>
            <color indexed="81"/>
            <rFont val="Tahoma"/>
            <family val="2"/>
          </rPr>
          <t>195529:</t>
        </r>
        <r>
          <rPr>
            <sz val="9"/>
            <color indexed="81"/>
            <rFont val="Tahoma"/>
            <family val="2"/>
          </rPr>
          <t xml:space="preserve">
</t>
        </r>
        <r>
          <rPr>
            <sz val="12"/>
            <color indexed="81"/>
            <rFont val="Tahoma"/>
            <family val="2"/>
          </rPr>
          <t xml:space="preserve">DOEM quarta-feira, 17 de fevereiro de 2021
</t>
        </r>
      </text>
    </comment>
    <comment ref="P138" authorId="4">
      <text>
        <r>
          <rPr>
            <b/>
            <sz val="9"/>
            <color indexed="81"/>
            <rFont val="Tahoma"/>
            <family val="2"/>
          </rPr>
          <t>Lucas Azevedo
09/04/2021
EXTRATO    DO    TERMO   DE    COLABORAÇÃO    Nº 118/2021: FUNDAÇÃO MUNICIPAL DE  ESPORTES -FME   E   ASSOCIAÇÃO   DE   SURDOS   DA   GRANDE FLORIANÓPOLIS –ASGF–A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domunicípio    de Florianópolis, firmou Termo de  Colaboração com aASGF,    visando    à    cooperação    financeira    nas despesas  decorrentes  do  PROJETO  COMUNIDADE SURDA EM MOVIMENTO, no valor montante de R$ 30.000,00  (trinta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Sandra  Lucia Amorim -Presidente da Instituição.</t>
        </r>
      </text>
    </comment>
    <comment ref="B139" authorId="0">
      <text>
        <r>
          <rPr>
            <b/>
            <sz val="9"/>
            <color indexed="81"/>
            <rFont val="Tahoma"/>
            <family val="2"/>
          </rPr>
          <t>Lucas Azevedo 
Data 15/03/2021
FLORIANÓPOLIS - ASGF. Objeto: O termo de
colaboração será aditado no valor R$ 6.165,50 (seis
mil e cento e sessenta e cinco reais e cinquenta
centavos), representando 5,7574%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1392/2021/SME/ASSJUD/PMF e demais
documentos anexados, partes integrantes deste
instrumento. Data da Assinatura: 02/03/2021.
Crédito Orçamentário: 81/próprio. Assinaturas:
Rodrigo Goulart Leite, Secretário Municipal de
Educação e.e. e Sandra Lúcia Amorim, Presidente
da Instituição.</t>
        </r>
      </text>
    </comment>
    <comment ref="C139" authorId="3">
      <text>
        <r>
          <rPr>
            <b/>
            <sz val="9"/>
            <color indexed="81"/>
            <rFont val="Tahoma"/>
            <charset val="1"/>
          </rPr>
          <t>Lucas Azevedo:</t>
        </r>
        <r>
          <rPr>
            <sz val="9"/>
            <color indexed="81"/>
            <rFont val="Tahoma"/>
            <charset val="1"/>
          </rPr>
          <t xml:space="preserve">
30 de dezembro de 2020
Valor: R$130.554,00 (cento e
trinta mil e quinhentos e cinquenta e quatro reais),
a ser repassado em 12 (doze) parcelas mensais e
consecutivas.</t>
        </r>
      </text>
    </comment>
    <comment ref="R139" authorId="3">
      <text>
        <r>
          <rPr>
            <b/>
            <sz val="9"/>
            <color indexed="81"/>
            <rFont val="Tahoma"/>
            <family val="2"/>
          </rPr>
          <t>Lucas Azevedo:</t>
        </r>
        <r>
          <rPr>
            <sz val="9"/>
            <color indexed="81"/>
            <rFont val="Tahoma"/>
            <family val="2"/>
          </rPr>
          <t xml:space="preserve">
16/07/2021
EXTRATO DE TERMO DE FOMENTO Nº
012/FME/2021: FUNDAÇÃO MUNICIPAL DE
ESPORTES - FME E ASSOCIAÇÃO DE PAIS E
AMIGOS AUTISTAS - AMA FLORIANÓPOLIS SC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38 da Lei
Federal n° 13.019, de 2014, Lei Federal nº 13.204,
de 2015, Decreto Federal n° 8726, de 2016 e
Decreto Municipal nº 21.966, de 2020 que
regulamenta as parcerias entre a Administração
Pública e as Organizações da Sociedade Civil,
firmou Termo de Fomento com a Associação de
Pais e Amigos Autistas - AMA, visando à
cooperação financeira nas despesas decorrentes
do projeto “PRÓ-AUTISMO”, no valor montante de
R$ </t>
        </r>
        <r>
          <rPr>
            <sz val="15"/>
            <color indexed="81"/>
            <rFont val="Tahoma"/>
            <family val="2"/>
          </rPr>
          <t xml:space="preserve">R$ 149.500,00 </t>
        </r>
        <r>
          <rPr>
            <sz val="9"/>
            <color indexed="81"/>
            <rFont val="Tahoma"/>
            <family val="2"/>
          </rPr>
          <t xml:space="preserve">(cento e quarenta e nove mil e
quinhentos reais) conforme plano de trabalho,
parecer técnico, parecer jurídico, e documentos
nos quais evidenciam que a AMA é a entidade
capacitada e singular no Município de Florianópolis
no atendimento de crianças com autismo, na qual
possui condições de infraestrutura, localização,
materiais e equipamentos necessários para
execução do projeto, contando com profissionais
técnicos capacitados e estrutura administrativa. A
Fundação Municipal de Esportes possui ímpeto na
execução do projeto, tendo em vista o
atendimento de cerca de 300 crianças com
autismo, projeto que visa proporcionar uma
melhor qualidade de vida para as
crianças/adolescentes e suas famílias, por meio das
terapias que são ministradas de maneira gratuita,
sendo elas estimulação motora e sensorial e jiu
jitsu, motivo pelo qual se justifica a inviabilidade de
competição, conforme art. 31 da Lei nº
13.019/2014. Processo de Inexigibilidade nº I
003535/2021, Termo de Fomento nº 012/2021,
assinado por ambas as partes, vigência até
31/12/2021, do proj/ativ. 2512 elemento
3.3.50.41. Edmilson Pereira - Secretário de Cultura,
Esporte e Lazer e Maycon Cassimiro Oliveira -
Superintendente da FME e Camila Vieira Junckes -
Presidente da Associação de Pais e Amigos
Autistas.
EXTRATO DE PRIMEIRO TERMO ADITIVO AO
TERMO DE FOMENTO Nº 12/2021- ENTRE A
FUNDAÇÃO MUNICIPAL DE ESPORTES DE
FLORIANÓPOLIS E ASSOCIAÇÃO DE PAIS E AMIGOS
DE AUTISTAS – AMA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AO
TERMO DE FOMENTO Nº 12/2021- ENTRE A
FUNDAÇÃO MUNICIPAL DE ESPORTES DE
FLORIANÓPOLIS E ASSOCIAÇÃO DE PAIS E AMIGOS
DE AUTISTAS – AMA, no valor montante de </t>
        </r>
        <r>
          <rPr>
            <sz val="15"/>
            <color indexed="81"/>
            <rFont val="Tahoma"/>
            <family val="2"/>
          </rPr>
          <t>R$
32.000,00</t>
        </r>
        <r>
          <rPr>
            <sz val="9"/>
            <color indexed="81"/>
            <rFont val="Tahoma"/>
            <family val="2"/>
          </rPr>
          <t xml:space="preserve"> (trinta e dois mil reais) correspondente
ao percentual de 21,40% do valor global original,com o objetivo de ampliação do número de
atendimento das terapias que são ministradas de
maneira gratuita, sendo elas estimulação motora e
sensorial e jiu-jitsu. Termo aditivo de valor
assinado por ambas as partes no dia 14 de
setembro de 2021. Maycon C. Oliveira -
Superintendente da Fundação Municipal de
Esportes, Edmilson C. Pereira Junior, Secretário
Municipal de Cultura, Esporte e Lazer e Camila
Vieira Junckes – Presidente da Associação De Pais E
Amigos De Autistas – AMA</t>
        </r>
      </text>
    </comment>
    <comment ref="P140" authorId="2">
      <text>
        <r>
          <rPr>
            <b/>
            <sz val="9"/>
            <color indexed="81"/>
            <rFont val="Tahoma"/>
          </rPr>
          <t>195529:</t>
        </r>
        <r>
          <rPr>
            <sz val="9"/>
            <color indexed="81"/>
            <rFont val="Tahoma"/>
          </rPr>
          <t xml:space="preserve">
</t>
        </r>
        <r>
          <rPr>
            <sz val="12"/>
            <color indexed="81"/>
            <rFont val="Tahoma"/>
            <family val="2"/>
          </rPr>
          <t>DOM 22.10.21
EXTRATO DE TERMO DE FOMENTO Nº 219/2021:
FUNDAÇÃO MUNICIPAL DE ESPORTES - FME E A
ASSOCIAÇÃO DE SURF DA JOAQUINA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DE SURF DA JOAQUINA visando à cooperação
financeira e apoio nas despesas decorrentes da
execução do Projeto CIRCUITO ASJ DE SURF 2021,
aprovado pela comissão de seleção do EDITAL Nº
001/SMCEL/2021 – EDITAL DE CHAMAMENTO
PÚBLICO DE EVENTOS DESPORTIVOS E/OU
CULTURAIS E/OU LAZER, que compreende em um
projeto de capacitação e treinamento voltado para
Entidades OSCs e Sociedade Civil que possuem
convênio com o Poder Público ou que desejam
firmar. O projeto se desenvolverá na realizará
através de três eventos de Surf na Praia da
Joaquina para crianças, jovens e adultos dos sexos
masculino e feminino, promovendo e difundindo a
prática da modalidade na cidade de Florianópolis,
no valor de R$ 135.456,88 (cento e trinta e cinco
mil quatrocentos e cinquenta e seis reais e oitenta
e oito centavos) conforme plano de trabalho,
parecer técnico e parecer jurídico. Termo de
Fomento nº 219/2021, vigência até 31/12/2021,
assinado por ambas as partes, em Florianópolis, 15
de outubro de 2021. Edmilson C. Pereira Jr. -
Secretário de Cultura, Esporte e Lazer e Maycon
Cassimiro Oliveira - Superintendente da FME e
Cristiano Batista de Melo - Presidente ASJ.</t>
        </r>
      </text>
    </comment>
    <comment ref="P141" authorId="4">
      <text>
        <r>
          <rPr>
            <sz val="9"/>
            <color indexed="81"/>
            <rFont val="Tahoma"/>
            <family val="2"/>
          </rPr>
          <t xml:space="preserve">Lucas Azevedo ,
Data 09/04/2021
EXTRATO    DO    TERMO   DE    COLABORAÇÃO    Nº 081/2021: FUNDAÇÃO MUNICIPAL DE  ESPORTES -FME   EASSOCIAÇÃO   DESPORTIVA   A   TURMA -ADT–A  Secretaria  Municipal  de  Cultura,  Esporte  e Lazer,  através  da  Fundação  Municipal  de  Esportes de  Florianópolis,  no  uso  de  suas  atribuições  com fundamento  na  LeiFederal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aADT,   visando   à cooperação  financeira  nas  despesas  decorrentes do  PROJETO  HANDEBOL  NAS  COMUNIDADES, no valor  montante  de  R$  66.120,00  (sessenta  e  seis mil   e   cento   e   vinte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André  Luis Silvano -Presidente da Instituição.
</t>
        </r>
      </text>
    </comment>
    <comment ref="P142"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147/2021 - ENTRE
FUNDAÇÃO MUNICIPAL DE ESPORTE - FME E
ASSOCIAÇÃO DESPORTIVA A TURMA - ADT.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R$ 5.333,33 (cinco mil e trezentos e trinta
e três reais e trinta e três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104/2021/ASSJUD/SMCEL. Assinado por ambas as
partes em 29 de dezembro de 2021. Maycon C.
Oliveira - Superintendente da Fundação Municipal
de Esportes, Edmilson C. Pereira Junior, Secretário </t>
        </r>
      </text>
    </comment>
    <comment ref="P143"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145/2021 - ENTRE
FUNDAÇÃO MUNICIPAL DE ESPORTE - FME E
ASSOCIAÇÃO DESPORTIVA A TURMA - ADT.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R$ 15.200,00 (quinze mil e duzentos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102/2021/ASSJUD/SMCEL. Assinado por ambas as
partes em 29 de dezembro de 2021. Maycon C.
Oliveira - Superintendente da Fundação Municipal  de Esportes, Edmilson C. Pereira Junior, Secretário
Municipal de Cultura, Esporte e Lazer e André Luisz
Silvano, Presidente da ADT.
</t>
        </r>
      </text>
    </comment>
    <comment ref="P144" authorId="4">
      <text>
        <r>
          <rPr>
            <b/>
            <sz val="9"/>
            <color indexed="81"/>
            <rFont val="Tahoma"/>
            <charset val="1"/>
          </rPr>
          <t>Lucas Az\evedo
Data 09/04/2021
EXTRATO    DO    TERMO   DE    COLABORAÇÃO    Nº 082/2021: FUNDAÇÃO MUNICIPAL DE  ESPORTES -FME   EASSOCIAÇÃO   DESPORTIVA   A   TURMA -ADT–A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aADT,   visando   à cooperação  financeira  nas  despesas  decorrentes do    PROJETO    FUTEBOL    DA    INCLUSÃO    MONT SERRAT, no   valor   montante   de   R$   66.600,00 (sessenta  e  seis  mil  e  seiscentos  reais),  conforme plano   de   trabalho,   parecer   técnicoe   parecerjurídico,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André Luis Silvano -Presidente da Instituição.</t>
        </r>
      </text>
    </comment>
    <comment ref="P145" authorId="2">
      <text>
        <r>
          <rPr>
            <b/>
            <sz val="9"/>
            <color indexed="81"/>
            <rFont val="Tahoma"/>
          </rPr>
          <t>195529:</t>
        </r>
        <r>
          <rPr>
            <sz val="9"/>
            <color indexed="81"/>
            <rFont val="Tahoma"/>
          </rPr>
          <t xml:space="preserve">
</t>
        </r>
        <r>
          <rPr>
            <sz val="12"/>
            <color indexed="81"/>
            <rFont val="Tahoma"/>
            <family val="2"/>
          </rPr>
          <t>DOM 07.12.21
XTRATO DE TERMO DE COLABORAÇÃO Nº
239/2021: FUNDAÇÃO MUNICIPAL DE ESPORTES -
FME E ASSOCIAÇÃO DESPORTIVA A TURMA – ADT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DESPORTIVA A TURMA – ADT visando à
cooperação financeira e apoio nas despesas
decorrentes da execução do Projeto ‘’COPA
FLORIPA BRASIL‘’, aprovado pela comissão de
seleção do EDITAL Nº 001/SMCEL/2021 –EDITAL DE
CHAMAMENTO PÚBLICO DE EVENTOS
DESPORTIVOS E/OU CULTURAIS E/OU LAZER, que
compreende proporcionar uma experiência única
para mais de 500 equipes com cerca de 7000
jogadores, técnicos e pais, em um torneio
organizado com estrutura extremamente
qualificada, com a valorização da magia do futebol
e também dos valores da amizade, através de uma
competição saudável e respeitosa. As categorias
serão divididas por idade, e haverá premiação para
os primeiros colocados, equipe vencedora da
repescagem e equipe mais disciplinada,
promovendo o respeito e o companheirismo,
contribuindo com a evolução pessoal e espiritual
do ser humano. Possui valor de R$ 390.000,00
(trezentos e noventa mil reais) conforme plano de
trabalho, parecer técnico e parecer jurídico. Termo
de Colaboração nº 239/2021, vigência até
31/12/2021, assinado por ambas as partes, em
Florianópolis, 07 de dezembro de 2021. Edmilson
C. Pereira Jr - Secretário de Cultura, Esporte e Lazer
e Maycon Cassimiro Oliveira - Superintendente da
FME e André Luiz Silvano – Presidente da ADT.</t>
        </r>
      </text>
    </comment>
    <comment ref="P146" authorId="4">
      <text>
        <r>
          <rPr>
            <sz val="14"/>
            <color indexed="81"/>
            <rFont val="Tahoma"/>
            <family val="2"/>
          </rPr>
          <t>Lucas Azevedo
20/04/2021
EXTRATO    DO    TERMO   DE    COLABORAÇÃO    Nº 145/2021: FUNDAÇÃO MUNICIPAL DE  ESPORTES -FME  E  ASSOCIAÇÃO DESPORTIVA  A  TURMA -ADT–A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aADT,   visando   à cooperação  financeira  nas  despesas  decorrentes do  PROJETO  FUTSAL  MASCULINO  JASC, no  valor montante   de   R$   76.000,00   (setenta   e   seis   mil reais),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André  Luiz Silvano -Presidente da Instituição.</t>
        </r>
        <r>
          <rPr>
            <sz val="9"/>
            <color indexed="81"/>
            <rFont val="Tahoma"/>
            <family val="2"/>
          </rPr>
          <t xml:space="preserve">
</t>
        </r>
      </text>
    </comment>
    <comment ref="P147"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079/FME/2021 - ENTRE FUNDAÇÃO MUNICIPAL
DE ESPORTE - FME E ASSOCIAÇÃO DESPORTIVA
CULTURA A NOSSA TURMA - ADCNT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079/FME/2021 ENTRE FUNDAÇÃO MUNICIPAL DE
ESPORTE - FME E ASSOCIAÇÃO DESPORTIVA
CULTURA A NOSSA TURMA - ADCNT, no valor
montante de R$ 13.500,00 (treze mil e quinhentos
reais), correspondente ao percentual de 21,25% do
valor global original, com o objetivo de manter o
Projeto Hóracio/Penitenciária, o qual objetiva
expandir o atendimento para aproximadamente
cerca de 20 crianças e jovens, da comunidade do
Horácio e do Morro da Penitenciária, com
escolinha de futebol, em 2 (dois) encontros
semanais. Conforme plano de trabalho, parecer
técnico e parecer jurídico. Assinado por ambas as
partes no dia 14 de outubro de 2021. Maycon C.
Oliveira - Superintendente da Fundação Municipal
de Esportes, Edmilson C. Pereira Junior, Secretário
Municipal de Cultura, Esporte e Lazer e André Luiz
Silvano – Presidente da ADCNT.</t>
        </r>
      </text>
    </comment>
    <comment ref="P148"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080/FME/2021 - ENTRE FUNDAÇÃO MUNICIPAL
DE ESPORTE - FME E ASSOCIAÇÃO DESPORTIVA
CULTURA A NOSSA TURMA - ADCNT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080/FME/2021 ENTRE FUNDAÇÃO MUNICIPAL DE
ESPORTE - FME E ASSOCIAÇÃO DESPORTIVA
CULTURA A NOSSA TURMA - ADCNT, no valor
montante de R$ 15.800,00 (sessenta e oito mil e
quatrocentos reais), correspondente ao percentual
de 23,09% do valor global original, com o objetivo
de ampliar o Projeto Jiu-Jitsu na comunidade, para
atender aproximadamente cerca de mais 20
crianças e jovens, oriundos de diversas
comunidades carentes da área continental de
Florianópolis, aulas práticas e teóricas de Jiu-Jitsu.
Conforme plano de trabalho, parecer técnico e
parecer jurídico. Assinado por ambas as partes no
dia 14 de outubro de 2021. Maycon C. Oliveira -
Superintendente da Fundação Municipal de
Esportes, Edmilson C. Pereira Junior, Secretário
Municipal de Cultura, Esporte e Lazer e André Luiz
Silvano – Presidente da ADCNT.</t>
        </r>
      </text>
    </comment>
    <comment ref="P149" authorId="2">
      <text>
        <r>
          <rPr>
            <b/>
            <sz val="9"/>
            <color indexed="81"/>
            <rFont val="Tahoma"/>
            <family val="2"/>
          </rPr>
          <t>195529:</t>
        </r>
        <r>
          <rPr>
            <sz val="9"/>
            <color indexed="81"/>
            <rFont val="Tahoma"/>
            <family val="2"/>
          </rPr>
          <t xml:space="preserve">
</t>
        </r>
        <r>
          <rPr>
            <sz val="12"/>
            <color indexed="81"/>
            <rFont val="Tahoma"/>
            <family val="2"/>
          </rPr>
          <t xml:space="preserve">Dom 15.10.21
EXTRATO DE PRIMEIRO TERMO ADITIVO DE
VALOR DO TERMO DE COLABORAÇÃO Nº
082/FME/2021 - ENTRE FUNDAÇÃO MUNICIPAL
DE ESPORTE - FME E ASSOCIAÇÃO DESPORTIVA A
TURMA - ADT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082/FME/2021 -
ENTRE FUNDAÇÃO MUNICIPAL DE ESPORTE - FME
E ASSOCIAÇÃO DESPORTIVA A TURMA - ADT, no
valor montante de R$ 13.500,00 (treze mil e
quatrocentos reais), correspondente ao percentual
de 20,27% do valor global original, com o objetivo
de manter o Projeto Futebol da Inclusão Mont
Serrat, o qual objetiva ampliar atendimento das
comunidades carentes da Nova Descoberta e
Morro da Caixa, para o fomento de futebol e a
pratica esportiva entre as crianças e adolescentes.
Conforme plano de trabalho, parecer técnico e
parecer jurídico. Conforme plano de trabalho,
parecer técnico e parecer jurídico. Assinado por
ambas as partes no dia 14 de outubro de 2021.
Maycon C. Oliveira - Superintendente da Fundação
Municipal de Esportes, Edmilson C. Pereira Junior,
Secretário Municipal de Cultura, Esporte e Lazer e
André Luiz Silvano – Presidente da ADT.
</t>
        </r>
      </text>
    </comment>
    <comment ref="P150" authorId="2">
      <text>
        <r>
          <rPr>
            <b/>
            <sz val="9"/>
            <color indexed="81"/>
            <rFont val="Tahoma"/>
            <family val="2"/>
          </rPr>
          <t>195529:</t>
        </r>
        <r>
          <rPr>
            <sz val="9"/>
            <color indexed="81"/>
            <rFont val="Tahoma"/>
            <family val="2"/>
          </rPr>
          <t xml:space="preserve">
</t>
        </r>
        <r>
          <rPr>
            <sz val="12"/>
            <color indexed="81"/>
            <rFont val="Tahoma"/>
            <family val="2"/>
          </rPr>
          <t xml:space="preserve">Dom 15.10.21
EXTRATO DE PRIMEIRO TERMO ADITIVO DE
VALOR DO TERMO DE COLABORAÇÃO Nº
081/FME/2021 - ENTRE FUNDAÇÃO MUNICIPAL
DE ESPORTE - FME E ASSOCIAÇÃO DESPORTIVA A
TURMA - ADT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081/FME/2021 -
ENTRE FUNDAÇÃO MUNICIPAL DE ESPORTE - FME
E ASSOCIAÇÃO DESPORTIVA A TURMA - ADT, no
valor montante de R$ 13.400,00 (treze mil e
quatrocentos reais), correspondente ao percentual
de 20,26% do valor global original, com o objetivo
de ampliar e expandir o Projeto Handebol nas
Comunidades, o qual objetiva atender as
comunidades carentes, para o fomento do
handebol e a pratica esportiva entre as crianças e </t>
        </r>
      </text>
    </comment>
    <comment ref="P151" authorId="4">
      <text>
        <r>
          <rPr>
            <b/>
            <sz val="12"/>
            <color indexed="81"/>
            <rFont val="Tahoma"/>
            <family val="2"/>
          </rPr>
          <t xml:space="preserve">Lucas Azevedo
05/05/21
ERRATA DO EXTRATO DO TERMO DE
COLABORAÇÃO Nº 147/2021 - FUNDAÇÃO
MUNICIPAL DE ESPORTES - FME E INSTITUTO
MARCELO SANTOS – Publicado na Edição do Diário
Oficial nº 2927 de 20 de abril de 2021. Onde se lê:
“EXTRATO DO TERMO DE COLABORAÇÃO Nº
147/2021 - FUNDAÇÃO MUNICIPAL DE ESPORTES -
FME E INSTITUTO MARCELO SANTOS”. Leia-se:
“EXTRATO DO TERMO DE COLABORAÇÃO Nº
147/2021 - FUNDAÇÃO MUNICIPAL DE ESPORTES -
FME E ASSOCIAÇÃO DESPORTIVA A TURMA”. Onde
se lê: Marcello Ricardo Paes Santos – Presidente da
Instituição. Leia-se: André Luiz Silvano - Presidente
da Instituição.
20/04/2021
</t>
        </r>
        <r>
          <rPr>
            <sz val="12"/>
            <color indexed="81"/>
            <rFont val="Tahoma"/>
            <family val="2"/>
          </rPr>
          <t>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aIMS,   visando   à cooperação  financeira  nas  despesas  decorrentes do    PROJETO    CAMPEÕES    DA    VIDA, no    valor montante   de   R$   26.666,67 (vinte   e   seis   mil   e seiscentos e sessenta e seis reais e sessenta e sete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Marcello Ricardo Paes Santos -Presidente da Instituição.</t>
        </r>
      </text>
    </comment>
    <comment ref="P152" authorId="4">
      <text>
        <r>
          <rPr>
            <b/>
            <sz val="9"/>
            <color indexed="81"/>
            <rFont val="Tahoma"/>
            <family val="2"/>
          </rPr>
          <t xml:space="preserve">Lucas Azevedo
20/04/2021
</t>
        </r>
        <r>
          <rPr>
            <sz val="9"/>
            <color indexed="81"/>
            <rFont val="Tahoma"/>
            <family val="2"/>
          </rPr>
          <t xml:space="preserve">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aADCRPB,  visando  à cooperação  financeira  nas  despesas  decorrentes do   PROJETO   CRAQUES   DO   FUTURO, no   valor montante  de  R$  52.444,44  (cinquenta  e  dois  mil  e quatrocentos e quarenta e quatro reais e quarenta e  quatro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t>
        </r>
      </text>
    </comment>
    <comment ref="P153" authorId="2">
      <text>
        <r>
          <rPr>
            <b/>
            <sz val="9"/>
            <color indexed="81"/>
            <rFont val="Tahoma"/>
            <family val="2"/>
          </rPr>
          <t>195529:</t>
        </r>
        <r>
          <rPr>
            <sz val="9"/>
            <color indexed="81"/>
            <rFont val="Tahoma"/>
            <family val="2"/>
          </rPr>
          <t xml:space="preserve">
</t>
        </r>
        <r>
          <rPr>
            <sz val="12"/>
            <color indexed="81"/>
            <rFont val="Tahoma"/>
            <family val="2"/>
          </rPr>
          <t xml:space="preserve">Doem 30.12.21
Aditivos
EXTRATO DE PRIMEIRO TERMO ADITIVO AO
TERMO DE COLABORAÇÃO Nº 140/2021 - ENTRE
FUNDAÇÃO MUNICIPAL DE ESPORTE - FME E
ASSOCIAÇÃO DESPORTIVA , CULTURAL,
RECREATIVA PEDRA BRANCA - ADCRPB.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R$ 10.888,89 (dez mil oitocentos e oitenta
e oito reais e oitenta e nove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97/2021/ASSJUD/SMCEL. Assinado por ambas as
partes em 29 de dezembro de 2021. Maycon C.
Oliveira - Superintendente da Fundação Municipal
de Esportes, Edmilson C. Pereira Junior, Secretário
Municipal de Cultura, Esporte e Lazer e Paulo Cesar
Matias Presidente da ADCRPB.
</t>
        </r>
      </text>
    </comment>
    <comment ref="P154" authorId="4">
      <text>
        <r>
          <rPr>
            <b/>
            <sz val="9"/>
            <color indexed="81"/>
            <rFont val="Tahoma"/>
            <family val="2"/>
          </rPr>
          <t xml:space="preserve">Lucas Azevedo
EXTRATO    DO    TERMO   DE    COLABORAÇÃO    Nº 105/2021: FUNDAÇÃO MUNICIPAL DE  ESPORTES -FME   E   ASSOCIAÇÃO   DESPORTIVA,   CULTURAL, RECREATIVA   PEDRA   BRANCA -ADCRPB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aADCRPBvisando  à cooperação  financeira  nas  despesas  decorrentes do   PROJETO   TALENTOS   DO   FUTUROno   valor montante   de   R$   20.000,00   (vinte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t>
        </r>
      </text>
    </comment>
    <comment ref="P155" authorId="4">
      <text>
        <r>
          <rPr>
            <b/>
            <sz val="9"/>
            <color indexed="81"/>
            <rFont val="Tahoma"/>
            <family val="2"/>
          </rPr>
          <t xml:space="preserve">Lucas Azevedo
09/04/2021
EXTRATO    DO    TERMO   DE    COLABORAÇÃO    Nº 126/2021: FUNDAÇÃO MUNICIPAL DE  ESPORTES -FME  E  ASSOCIAÇÃO  DESPORTIVA  DO  INSTITUTO ESTADUAL  DE  EDUCAÇÃO -ADIEE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Municipalnº  21.966,  de  2020  que  regulamenta  as  parcerias entre a Administração Pública e as Organizações da Sociedade    Civil    no    âmbito    do    município    de Florianópolis, firmou Termo de  Colaboração com aADIEE,    visando    à    cooperação    financeira    nas despesas decorrentes     do PROJETO FUTSAL COMUNITÁRIOno valor montante de R$ 10.000,00 (dez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Bruno Bastos Venâncio -Presidente da Instituição.
</t>
        </r>
      </text>
    </comment>
    <comment ref="P156" authorId="2">
      <text>
        <r>
          <rPr>
            <b/>
            <sz val="9"/>
            <color indexed="81"/>
            <rFont val="Tahoma"/>
            <family val="2"/>
          </rPr>
          <t>195529:</t>
        </r>
        <r>
          <rPr>
            <sz val="9"/>
            <color indexed="81"/>
            <rFont val="Tahoma"/>
            <family val="2"/>
          </rPr>
          <t xml:space="preserve">
Doem </t>
        </r>
        <r>
          <rPr>
            <sz val="12"/>
            <color indexed="81"/>
            <rFont val="Tahoma"/>
            <family val="2"/>
          </rPr>
          <t>30.12.21
Aditivo
EXTRATO DE PRIMEIRO TERMO ADITIVO AO
TERMO DE COLABORAÇÃO Nº 166/2021 - ENTRE
FUNDAÇÃO MUNICIPAL DE ESPORTE - FME E
ASSOCIAÇÃO DESPORTIVA INSTITUO ESTADUAL
DE EDUCAÇÃO - ADIEE.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R$ 16.000,00
(dezesseis mil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123/2021/ASSJUD/SMCEL.
Assinado por ambas as partes em 29 de dezembro
de 2021. Maycon C. Oliveira - Superintendente da
Fundação Municipal de Esportes, Edmilson C.
Pereira Junior, Secretário Municipal de Cultura,
Esporte e Lazer e Bruno Bastos Venâncio,
Presidente da ADIEE.</t>
        </r>
      </text>
    </comment>
    <comment ref="P157"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152/2021 - ENTRE
FUNDAÇÃO MUNICIPAL DE ESPORTE - FME E
ASSOCIAÇÃO DESPORTIVA INSTITUO ESTADUAL
DE EDUCAÇÃO - ADIEE.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R$ 21.333,33 (vinte
e um mil trezentos e trinta e três reais e trinta e
três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109/2021/ASSJUD/SMCEL.
Assinado por ambas as partes em 29 de dezembro
de 2021. Maycon C. Oliveira - Superintendente da
Fundação Municipal de Esportes, Edmilson C.
Pereira Junior, Secretário Municipal de Cultura,
Esporte e Lazer e Bruno Bastos Venâncio,
Presidente da ADIEE.
</t>
        </r>
      </text>
    </comment>
    <comment ref="P158"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149/2021 - ENTRE
FUNDAÇÃO MUNICIPAL DE ESPORTE - FME E
ASSOCIAÇÃO DESPORTIVA INSTITUO ESTADUAL
DE EDUCAÇÃO - ADIEE.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R$ 26.666,67 (vinte
e seis mil seiscentos e sessenta e seis reais e
sessenta e sete centavos), correspondente ao
percentual de 20,00% do valor global original,
referente aos meses de Janeiro e Fevereiro de
2022. PRAZO: prorroga-se a vigência do contrato
para 31 de março de 2022. Fica ratificadas todas as
demais cláusulas e condições anteriormente
avençadas. Nos termos do Parecer técnico,
justificativa e parecer jurídico nº
106/2021/ASSJUD/SMCEL. Assinado por ambas as
partes em 29 de dezembro de 2021. Maycon C.
Oliveira - Superintendente da Fundação Municipal
de Esportes, Edmilson C. Pereira Junior, Secretário </t>
        </r>
      </text>
    </comment>
    <comment ref="P159"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148/2021 - ENTRE
FUNDAÇÃO MUNICIPAL DE ESPORTE - FME E
ASSOCIAÇÃO DESPORTIVA INSTITUO ESTADUAL
DE EDUCAÇÃO - ADIEE.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R$ 18.666,67
(dezoito mil seiscentos e sessenta e seis reais e
sessenta e sete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105/2021/ASSJUD/SMCEL. Assinado por ambas as
partes em 29 de dezembro de 2021. Maycon C.
Oliveira - Superintendente da Fundação Municipal
de Esportes, Edmilson C. Pereira Junior, Secretário
Municipal de Cultura, Esporte e Lazer e Bruno
Bastos Venâncio - Presidente da ADIEE.</t>
        </r>
      </text>
    </comment>
    <comment ref="P160" authorId="2">
      <text>
        <r>
          <rPr>
            <b/>
            <sz val="9"/>
            <color indexed="81"/>
            <rFont val="Tahoma"/>
            <family val="2"/>
          </rPr>
          <t>195529:</t>
        </r>
        <r>
          <rPr>
            <sz val="9"/>
            <color indexed="81"/>
            <rFont val="Tahoma"/>
            <family val="2"/>
          </rPr>
          <t xml:space="preserve">
</t>
        </r>
        <r>
          <rPr>
            <sz val="12"/>
            <color indexed="81"/>
            <rFont val="Tahoma"/>
            <family val="2"/>
          </rPr>
          <t xml:space="preserve">Doem 30.12.21
Aditivos
EXTRATO DE PRIMEIRO TERMO ADITIVO AO
TERMO DE COLABORAÇÃO Nº 144/2021 - ENTRE
FUNDAÇÃO MUNICIPAL DE ESPORTE - FME E
ASSOCIAÇÃO DESPORTIVA INSTITUO ESTADUAL
DE EDUCAÇÃO - ADIEE.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R$ 3.555,56 (três
mil quinhentos e cinquenta e cinco mil e cinquenta
e seis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100/2021/ASSJUD/SMCEL.
Assinado por ambas as partes em 29 de dezembro
de 2021. Maycon C. Oliveira - Superintendente da
Fundação Municipal de Esportes, Edmilson C.
Pereira Junior, Secretário Municipal de Cultura,
Esporte e Lazer e Bruno Bastos Venâncio
Presidente da ADIEE.
</t>
        </r>
      </text>
    </comment>
    <comment ref="P161" authorId="2">
      <text>
        <r>
          <rPr>
            <b/>
            <sz val="9"/>
            <color indexed="81"/>
            <rFont val="Tahoma"/>
            <family val="2"/>
          </rPr>
          <t>195529:</t>
        </r>
        <r>
          <rPr>
            <sz val="9"/>
            <color indexed="81"/>
            <rFont val="Tahoma"/>
            <family val="2"/>
          </rPr>
          <t xml:space="preserve">
</t>
        </r>
        <r>
          <rPr>
            <sz val="12"/>
            <color indexed="81"/>
            <rFont val="Tahoma"/>
            <family val="2"/>
          </rPr>
          <t>doem 30.12.21
Aditivos
EXTRATO DE PRIMEIRO TERMO ADITIVO AO
TERMO DE COLABORAÇÃO Nº 143/2021 - ENTRE
FUNDAÇÃO MUNICIPAL DE ESPORTE - FME E
ASSOCIAÇÃO DESPORTIVA INSTITUO ESTADUAL
DE EDUCAÇÃO - ADIEE.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R$ 6.222,22 (seis
mil duzentos e vinte e dois reais e vinte e dois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100/2021/ASSJUD/SMCEL.
Assinado por ambas as partes em 29 de dezembro de 2021. Maycon C. Oliveira - Superintendente da
Fundação Municipal de Esportes, Edmilson C.
Pereira Junior, Secretário Municipal de Cultura,
Esporte e Lazer e Bruno Bastos Venâncio
Presidente da ADIEE.</t>
        </r>
      </text>
    </comment>
    <comment ref="P162" authorId="2">
      <text>
        <r>
          <rPr>
            <b/>
            <sz val="9"/>
            <color indexed="81"/>
            <rFont val="Tahoma"/>
          </rPr>
          <t>195529:</t>
        </r>
        <r>
          <rPr>
            <sz val="9"/>
            <color indexed="81"/>
            <rFont val="Tahoma"/>
          </rPr>
          <t xml:space="preserve">
</t>
        </r>
        <r>
          <rPr>
            <sz val="12"/>
            <color indexed="81"/>
            <rFont val="Tahoma"/>
            <family val="2"/>
          </rPr>
          <t xml:space="preserve">DOEM 30.12.21
aditivo
EXTRATO DE PRIMEIRO TERMO ADITIVO AO
TERMO DE COLABORAÇÃO Nº 137/2021 - ENTRE
FUNDAÇÃO MUNICIPAL DE ESPORTE - FME E
ASSOCIAÇÃO DESPORTIVA INSTITUO ESTADUAL
DE EDUCAÇÃO - ADIEE.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R$ 23.111,11 (vinte
e três mil cento e onze reais e onze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94/2021/ASSJUD/SMCEL. Assinado por ambas as
partes em 29 de dezembro de 2021. Maycon C.
Oliveira - Superintendente da Fundação Municipal
de Esportes, Edmilson C. Pereira Junior, Secretário
Municipal de Cultura, Esporte e Lazer e Bruno
Bastos Venâncio Presidente da ADIEE.
</t>
        </r>
      </text>
    </comment>
    <comment ref="P163" authorId="2">
      <text>
        <r>
          <rPr>
            <b/>
            <sz val="9"/>
            <color indexed="81"/>
            <rFont val="Tahoma"/>
          </rPr>
          <t>195529:</t>
        </r>
        <r>
          <rPr>
            <sz val="9"/>
            <color indexed="81"/>
            <rFont val="Tahoma"/>
          </rPr>
          <t xml:space="preserve">
</t>
        </r>
        <r>
          <rPr>
            <sz val="12"/>
            <color indexed="81"/>
            <rFont val="Tahoma"/>
            <family val="2"/>
          </rPr>
          <t xml:space="preserve">Dom 29.11.21
EXTRATO DE TERMO DE COLABORAÇÃO Nº
236/2021: FUNDAÇÃO MUNICIPAL DE ESPORTES -
FME E ASSOCIAÇÃO DESPORTIVA DO INSTITUTO
ESTADUAL DE EDUCAÇÃO – ADIEE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DESPORTIVA DO
INSTITUTO ESTADUAL DE EDUCAÇÃO – ADIEE
visando à cooperação financeira e apoio nas
despesas decorrentes da execução do Projeto
‘’JUDÔ ESCOLAR 2021‘’, aprovado pela comissão
de seleção do EDITAL Nº 001/SMCEL/2021 –EDITAL
DE CHAMAMENTO PÚBLICO DE EVENTOS
DESPORTIVOS E/OU CULTURAIS E/OU LAZER, que
compreende a realização de executar 02 (dois)
eventos esportivos na modalidade de judô, tendo
como objetivo aprimorar o trabalho desenvolvido
na ADIEE Florianópolis, como também massificar a
modalidade e divulgar para a comunidade o
trabalho realizado, propiciando o entretenimento
esportivo aos cidadãos. Tendo em vista que o judô
é uma arte marcial que promove o respeito e o
companheirismo, contribuindo com a evolução
pessoal e espiritual do ser humano. Possui valor de
R$ 18.000,00 (dezoito mil reais) conforme plano de
trabalho, parecer técnico e parecer jurídico. Termo
de Colaboração nº 236/2021, vigência até
31/12/2021, assinado por ambas as partes, em
Florianópolis, de novembro de 2021. Edmilson C. </t>
        </r>
      </text>
    </comment>
    <comment ref="P164" authorId="4">
      <text>
        <r>
          <rPr>
            <b/>
            <sz val="9"/>
            <color indexed="81"/>
            <rFont val="Tahoma"/>
            <family val="2"/>
          </rPr>
          <t>Lucas Azevedo 
09/04/2021
EXTRATO    DO    TERMO   DE    COLABORAÇÃO    Nº 122/2021: FUNDAÇÃO MUNICIPAL DE  ESPORTES -FME  E  ASSOCIAÇÃO  DESPORTIVA  DO  INSTITUTO ESTADUAL  DE  EDUCAÇÃO -ADIEE –A  Secretaria Municipal  de  Cultura,  Esporte  e  Lazer,  através  da Fundação  Municipal  de  Esportes  de  Florianópolis, no uso de suas atribuições com fundamento na LeiFederal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BASQUETE SOCIAL  2021no  valor  montante  de  R$  16.500,00  (dezesseis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Bruno  Bastos Venâncio -Presidente da Instituição.</t>
        </r>
      </text>
    </comment>
    <comment ref="P165" authorId="4">
      <text>
        <r>
          <rPr>
            <sz val="9"/>
            <color indexed="81"/>
            <rFont val="Tahoma"/>
            <family val="2"/>
          </rPr>
          <t xml:space="preserve">Lucas Azevedo 
20/04/2021
EXTRATO    DO    TERMO   DE    COLABORAÇÃO    Nº 144/2021: FUNDAÇÃO MUNICIPAL DE  ESPORTES -FME    E    ASSOCIAÇÃO    DESPORTIVA    INSTITUTO ESTADUAL  DE  EDUCAÇÃO -ADIEE–A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noâmbito    do    município    de Florianópolis, firmou Termo de  Colaboração com aADIEE,    visando    à    cooperação    financeira    nas despesas decorrentes do PROJETO FUTSAL DE BASE MASCULINO, no  valor  montante  de  R$  17.777,78 (dezessete mil e setecentos e setenta e sete reais e setenta   e   oito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Bruno Bastos Venâncio-Presidente da Instituição
</t>
        </r>
      </text>
    </comment>
    <comment ref="P166" authorId="4">
      <text>
        <r>
          <rPr>
            <sz val="9"/>
            <color indexed="81"/>
            <rFont val="Tahoma"/>
            <family val="2"/>
          </rPr>
          <t xml:space="preserve">Lucas Azevedo
20/04/2021
EXTRATO    DO    TERMO   DE    COLABORAÇÃO    Nº 143/2021: FUNDAÇÃO MUNICIPAL DE  ESPORTES -FME    E    ASSOCIAÇÃO    DESPORTIVA    INSTITUTO ESTADUAL  DE  EDUCAÇÃO -ADIEE–A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FUTSAL FEMININO, no  valor  montante  de  R$  31.111,11 (trinta  e   um  mil  e   cento  e   onze   reais  e  onze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Bruno  Bastos Venâncio-Presidente da Instituição.
</t>
        </r>
      </text>
    </comment>
    <comment ref="P167" authorId="4">
      <text>
        <r>
          <rPr>
            <b/>
            <sz val="9"/>
            <color indexed="81"/>
            <rFont val="Tahoma"/>
            <family val="2"/>
          </rPr>
          <t xml:space="preserve">Lucas Azevedo
09/04/2021
EXTRATO    DO    TERMO   DE    COLABORAÇÃO    Nº 124/2021: FUNDAÇÃO MUNICIPAL DE  ESPORTES -FME  E  ASSOCIAÇÃO  DESPORTIVA  DO  INSTITUTO ESTADUAL  DE  EDUCAÇÃO -ADIEE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t>
        </r>
      </text>
    </comment>
    <comment ref="P168" authorId="4">
      <text>
        <r>
          <rPr>
            <sz val="9"/>
            <color indexed="81"/>
            <rFont val="Tahoma"/>
            <family val="2"/>
          </rPr>
          <t xml:space="preserve">Lucas Azevedo 
09/04/2021
EXTRATO    DO    TERMO   DE    COLABORAÇÃO    Nº 125/2021: FUNDAÇÃO MUNICIPAL DE  ESPORTES -FME  E  ASSOCIAÇÃO  DESPORTIVA  DO  INSTITUTO ESTADUAL  DE  EDUCAÇÃO -ADIEE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JUDO SOCIALno valor montante de R$ 36.300,00 (trinta e seis mil e trezentos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Bruno Bastos Venâncio -Presidente da Instituição.
</t>
        </r>
      </text>
    </comment>
    <comment ref="P169" authorId="4">
      <text>
        <r>
          <rPr>
            <sz val="9"/>
            <color indexed="81"/>
            <rFont val="Tahoma"/>
            <family val="2"/>
          </rPr>
          <t xml:space="preserve">Lucas Azevedo 
09/04/2021
EXTRATO    DO    TERMO   DE    COLABORAÇÃO    Nº 123/2021: FUNDAÇÃO MUNICIPAL DE  ESPORTES -FME  E  ASSOCIAÇÃO  DESPORTIVA  DO  INSTITUTO ESTADUAL  DE  EDUCAÇÃO -ADIEE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FUTSAL FEMININO    2021no    valor    montante    de    R$ 43.200,00  (quarenta  e  três  mil  e  duzentos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Bruno Bastos Venâncio -Presidente da Instituição.
</t>
        </r>
      </text>
    </comment>
    <comment ref="P170" authorId="3">
      <text>
        <r>
          <rPr>
            <b/>
            <sz val="9"/>
            <color indexed="81"/>
            <rFont val="Tahoma"/>
            <charset val="1"/>
          </rPr>
          <t>Lucas Azevedo:</t>
        </r>
        <r>
          <rPr>
            <sz val="9"/>
            <color indexed="81"/>
            <rFont val="Tahoma"/>
            <charset val="1"/>
          </rPr>
          <t xml:space="preserve">
Data:20/04/2021
EXTRATO DO TERMO DE COLABORAÇÃO Nº
166/2021: FUNDAÇÃO MUNICIPAL DE ESPORTES -
FME E ASSOCIAÇÃO DESPORTIVA INSTITUTO
ESTADUAL DE EDUCAÇÃO - ADIEE–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ADIEE, visando à cooperação financeira nas
despesas decorrentes do PROJETO A FORÇA DO
TÊNIS DE CAMPO DE FLORIANÓPOLIS, no valor
montante de R$ 80.000,00 (oitenta mil reais),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Bruno Bastos
Venâncio- Presidente da Instituição.</t>
        </r>
      </text>
    </comment>
    <comment ref="P171" authorId="2">
      <text>
        <r>
          <rPr>
            <b/>
            <sz val="9"/>
            <color indexed="81"/>
            <rFont val="Tahoma"/>
            <family val="2"/>
          </rPr>
          <t>195529:</t>
        </r>
        <r>
          <rPr>
            <sz val="9"/>
            <color indexed="81"/>
            <rFont val="Tahoma"/>
            <family val="2"/>
          </rPr>
          <t xml:space="preserve">
</t>
        </r>
        <r>
          <rPr>
            <sz val="12"/>
            <color indexed="81"/>
            <rFont val="Tahoma"/>
            <family val="2"/>
          </rPr>
          <t>DOM 09.11.21
EXTRATO DE TERMO DE COLABORAÇÃO Nº
222/2021: FUNDAÇÃO MUNICIPAL DE ESPORTES -
FME E ASSOCIAÇÃO DESPORTIVA DO INSTITUTO
ESTADUAL DE EDUCAÇÃO – ADIEE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DESPORTIVA DO
INSTITUTO ESTADUAL DE EDUCAÇÃO – ADIEE
visando à cooperação financeira e apoio nas
despesas decorrentes da execução do Projeto
EVENTOS ESPORTIVOS – GINÁSTICA RÍTMICA,
aprovado pela comissão de seleção do EDITAL Nº
001/SMCEL/2021 –EDITAL DE CHAMAMENTO
PÚBLICO DE EVENTOS DESPORTIVOS E/OU
CULTURAIS E/OU LAZER, que compreende a
intensificação e aprimoramento da prática
desportiva no município de Florianópolis, através
de competição e confraternização do esporte
ginástica rítmica. O projeto possui o objetivo a
execução de dois eventos esportivos da
modalidade de ginástica rítmica, com o intuito de
aprimorar o trabalho desenvolvido na Escola de
Ginástica Rítmica de Florianópolis, massificar a
modalidade e divulgar para a comunidade o
trabalho realizado, propiciando um entretenimento
esportivo aos cidadãos, além de ampliar a
participação da equipe ADIEE/UDESC/FME no
Campeonato Brasileiro de Conjuntos, contribuindo
para a melhoria das capacidades físicas, no valor
montante de R$ 35.000,00 (trinta e cinco mil reais)
conforme plano de trabalho, parecer técnico e
parecer jurídico. Termo de Colaboração nº
222/2021, vigência até 31/12/2021, assinado por
ambas as partes, em Florianópolis, 09 de novembro
de 2021. Edmilson C. Pereira Jr. - Secretário de
Cultura, Esporte e Lazer e Maycon Cassimiro
Oliveira - Superintendente da FME e Bruno Bastos
Venancio - Presidente da ADIEE</t>
        </r>
      </text>
    </comment>
    <comment ref="P172" authorId="4">
      <text>
        <r>
          <rPr>
            <b/>
            <sz val="9"/>
            <color indexed="81"/>
            <rFont val="Tahoma"/>
            <family val="2"/>
          </rPr>
          <t xml:space="preserve">Lucas Azevedo
20/04/2021
</t>
        </r>
        <r>
          <rPr>
            <sz val="9"/>
            <color indexed="81"/>
            <rFont val="Tahoma"/>
            <family val="2"/>
          </rPr>
          <t>EXTRATO    DO    TERMO   DE    COLABORAÇÃO    Nº 148/2021: FUNDAÇÃO MUNICIPAL DE  ESPORTES -FME    E    ASSOCIAÇÃO    DESPORTIVA    INSTITUTO ESTADUAL  DE  EDUCAÇÃO -ADIEE–A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GINÁTICA ARTÍSTICA:  REALIZANDO  SONHOS  2021, no  valor montante  de  R$  93.333,33  (noventa  e  três  mil  e trezentos   e   trinta   e   três   reais   e   trinta   e   três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Bruno  Bastos Venâncio-Presidente da Instituição.</t>
        </r>
      </text>
    </comment>
    <comment ref="P173" authorId="4">
      <text>
        <r>
          <rPr>
            <b/>
            <sz val="9"/>
            <color indexed="81"/>
            <rFont val="Tahoma"/>
            <family val="2"/>
          </rPr>
          <t xml:space="preserve">Lucas Azevedo 
20/04/2021
</t>
        </r>
        <r>
          <rPr>
            <sz val="9"/>
            <color indexed="81"/>
            <rFont val="Tahoma"/>
            <family val="2"/>
          </rPr>
          <t>EXTRATO    DO TERMO   DE    COLABORAÇÃO    Nº 152/2021: FUNDAÇÃO MUNICIPAL DE  ESPORTES -FME    E    ASSOCIAÇÃO    DESPORTIVA    INSTITUTO ESTADUAL  DE  EDUCAÇÃO -ADIEE–A  Secretaria Municipal  de  Cultura,  Esporte  e  Lazer,  através  da Fundação  Municipal  de  Esportes  de  Florianópolis, no uso desuas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JUDÔ   PARA TODOS 2021, no valor montante  de  R$ 106.666,67 (cento e seis mil e seiscentos e sessenta e seis reais e  sessenta  e  sete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Bruno Bastos Venâncio-Presidente da Instituição.</t>
        </r>
      </text>
    </comment>
    <comment ref="P174" authorId="4">
      <text>
        <r>
          <rPr>
            <b/>
            <sz val="12"/>
            <color indexed="81"/>
            <rFont val="Tahoma"/>
            <family val="2"/>
          </rPr>
          <t xml:space="preserve">Lucas Azevedo
20/04/2021
</t>
        </r>
        <r>
          <rPr>
            <sz val="12"/>
            <color indexed="81"/>
            <rFont val="Tahoma"/>
            <family val="2"/>
          </rPr>
          <t>EXTRATO    DO    TERMO   DE    COLABORAÇÃO    Nº 137/2021: FUNDAÇÃO MUNICIPAL DE  ESPORTES -FME    E    ASSOCIAÇÃO    DESPORTIVA    INSTITUTO ESTADUAL  DE  EDUCAÇÃO -ADIEE–A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BASQUETEBOL MASCULINO E FEMININO, no valor montante de R$ 115.555,56  (cento  e  quinze  mil  e  quinhentos  e cinquenta    e    cinco    reais    e    cinquenta    e    seis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Bruno  Bastos Venâncio-Presidente da Instituição.</t>
        </r>
      </text>
    </comment>
    <comment ref="P175" authorId="2">
      <text>
        <r>
          <rPr>
            <b/>
            <sz val="9"/>
            <color indexed="81"/>
            <rFont val="Tahoma"/>
            <family val="2"/>
          </rPr>
          <t>195529:</t>
        </r>
        <r>
          <rPr>
            <sz val="9"/>
            <color indexed="81"/>
            <rFont val="Tahoma"/>
            <family val="2"/>
          </rPr>
          <t xml:space="preserve">
</t>
        </r>
        <r>
          <rPr>
            <sz val="12"/>
            <color indexed="81"/>
            <rFont val="Tahoma"/>
            <family val="2"/>
          </rPr>
          <t xml:space="preserve">dom 15.10.21
EXTRATO DE PRIMEIRO TERMO ADITIVO DE
VALOR DO TERMO DE COLABORAÇÃO Nº
125/FME/2021 - ENTRE FUNDAÇÃO MUNICIPAL
DE ESPORTE - FME E ASSOCIAÇÃO DESPORTIVA
INSTITUTO ESTADUAL DE EDUCAÇÃO - ADIEE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125/FME/2021
ENTRE FUNDAÇÃO MUNICIPAL DE ESPORTE - FME
E ASSOCIAÇÃO DESPORTIVA INSTITUTO
ESTADUAL DE EDUCAÇÃO - ADIEE, no valor
montante de R$ 8.532,00 (oito mil quinhentos e
trinta e dois reais), correspondente ao percentual
de 23,50% do valor global original, com o objetivo
de manter o Projeto Judô Social 2021, o qual
objetiva ampliar atendimento de
aproximadamente cerca de mais 100 crianças e
jovens, no Maciço do Morro da Cruz e adjacências
e Costeira do Pirajubaé, a fim de introduzir e
divulgar a modalidade esportiva de Judô. Conforme
plano de trabalho, parecer técnico e parecer
jurídico.Assinado por ambas as partes no dia 14 de
outubro de 2021. Maycon C. Oliveira -
Superintendente da Fundação Municipal de </t>
        </r>
      </text>
    </comment>
    <comment ref="P176" authorId="4">
      <text>
        <r>
          <rPr>
            <b/>
            <sz val="9"/>
            <color indexed="81"/>
            <rFont val="Tahoma"/>
            <family val="2"/>
          </rPr>
          <t xml:space="preserve">Lucas Azevedo
20/04/2021
</t>
        </r>
        <r>
          <rPr>
            <sz val="9"/>
            <color indexed="81"/>
            <rFont val="Tahoma"/>
            <family val="2"/>
          </rPr>
          <t>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aADIEE,    visando    à    cooperação    financeira    nas despesas   decorrentes   do   PROJETO   ESCOLA   DE GINÁSTICA  RITMICA  DE  FLORIANÓPOLIS, no  valor montante  de  R$  133.333,33  (cento  e  trinta  e  três mil  e  trezentos  e  trinta  e  três  reais  e  trinta  e  três centavos),  conforme  plano  de  trabalho,  parecer técnicoe parecer jurídico, e aprovação da comissão de  seleção  do  EDITAL  DE  SELEÇÃO  DE  PROJETOS ESPORTIVOS –TEAM FLORIPA.Nº 002/FME/2021 e Termo   de   Colaboração   assinado   por   ambas   as partes.Edmilson   C.   Pereira   Junior-Secretário Municipal  de  Cultura,  Esporte  e  Lazer,  Maycon  C. Oliveira –Superintendente  da  FMEe  Bruno  Bastos Venâncio-Presidente da Instituição.</t>
        </r>
      </text>
    </comment>
    <comment ref="K177" authorId="3">
      <text>
        <r>
          <rPr>
            <b/>
            <sz val="9"/>
            <color indexed="81"/>
            <rFont val="Tahoma"/>
            <charset val="1"/>
          </rPr>
          <t>Lucas Azevedo:</t>
        </r>
        <r>
          <rPr>
            <sz val="9"/>
            <color indexed="81"/>
            <rFont val="Tahoma"/>
            <charset val="1"/>
          </rPr>
          <t xml:space="preserve">
08/09/2021
134/18 – Curta O Parque Associação Dos
Amigos Do Parque
Da Luz- Aapluz
151/2021 1.500,00 1.500,00</t>
        </r>
      </text>
    </comment>
    <comment ref="K178" authorId="2">
      <text>
        <r>
          <rPr>
            <b/>
            <sz val="9"/>
            <color indexed="81"/>
            <rFont val="Tahoma"/>
            <family val="2"/>
          </rPr>
          <t>195529:</t>
        </r>
        <r>
          <rPr>
            <sz val="9"/>
            <color indexed="81"/>
            <rFont val="Tahoma"/>
            <family val="2"/>
          </rPr>
          <t xml:space="preserve">
DOEM 11.01.22
ref Dez /21</t>
        </r>
      </text>
    </comment>
    <comment ref="K179" authorId="2">
      <text>
        <r>
          <rPr>
            <b/>
            <sz val="9"/>
            <color indexed="81"/>
            <rFont val="Tahoma"/>
          </rPr>
          <t>195529:</t>
        </r>
        <r>
          <rPr>
            <sz val="9"/>
            <color indexed="81"/>
            <rFont val="Tahoma"/>
          </rPr>
          <t xml:space="preserve">
</t>
        </r>
        <r>
          <rPr>
            <sz val="12"/>
            <color indexed="81"/>
            <rFont val="Tahoma"/>
            <family val="2"/>
          </rPr>
          <t xml:space="preserve">DOEM 11.01.22
CAPTAÇÃO DOS PROJETOS CULTURAIS CONTEMPLADOS NA LEI Nº 3659/91 - LEI MUNICIPAL DE
INCENTIVO À CULTURA.
NOVEMBRO/2021
Nº/ NOME DO PROJETO
NOME DO
PROPONENTE
Nº CERTIFICADO
DE INCENTIVO
FISCAL
VALOR
CAPTADO
(R$)
TOTAL DA
CAPTAÇÃO
(R$)
134/18 – Curta O Parque Associação Dos
Amigos Do Parque
Da Luz- Aapluz
253/2021 3.200,00 3.200,00
074/19 – Sessões
Animadas 2019
Tailor Gonçalves
De Morais
258/2021 4.500,00 4.500,00
115/19 – Avoá Elo Vertical 245/2021
246/2021
247/2021
1.225,00
625,00
665,00
2.515,00
142/19 – Fritz Muller Em
Desterro
Marcelo Vieira
Nascimento
252/2021
264/2021
4.000,00
5.000,00
9.000,00
150/19 – 11º Premio
Desterro – Festival De
Dança de Florianópolis
Carlos Eduardo
Lourenço Andrade
263/2021 2.000,00 2.000,00
159/19 – Floripa Jazz
Festival 2020
Cristina Villar De
Souza
254/21 3.500,00 3.500,00
164/19 – Dança Em Cena Aline Menezes 260/2021 2.500,00 2.500,00
170/19 – Confra Ilha do
Blues
Elizângela Eli De
Souza
256/21 5.500,00 5.500,00
209/19 – Festival De Circo
De Fpolis – Floripa Circo
Gabriel Stapenhorst
Alves Pereira
261/2021
262/2021
/2021
1.000,00
1.878,83
2.878,83
211/19 – Circuito
Catarinense de
Quadrinhos
Bruno Flesch
Albuquerque
Fernandes
270/2021 25.000,00 25.000,00
064/20 – Sexta Jazz AF Associação
Cultural Franco
Brasileira
269/2021 6.000,00 6.000,00
066/20 – Maratona Cultural
2021
Instituto Maratona
Cultural
266/2021 1.328,72 1.328,72
072/20 – Dás Ul Banho Zé
Perri
José Da Silva
Junior
272/2021 25.000,00 25.000,00
085/20 – Alma Festival Tiê Fernandes
Pereira
259/2021 22.818,56 22.818,56
095/20 – Street Art Tour
2021
Arturo Valle Junior 248/2021
249/2021
250/2021
257/2021
267/2021
625,00
665,00
1.225,00
2.300,00
2.700,00
7.515,00
033/21 – Natal da Magia Eleonora Massironi
carús
271/2021 12.000,00 12.000,00
047/21 – Galeria de Arte
Morro da Mariquinha
Instituto Cidades
Invisíveis
265/21 1.328,72 1.328,72
048/21 – Dance Comigo Ong Mais União 251/2021
273/2021
274/2021
12.000,00
1.000,00
550,00
13.550,00
050/21 – Floripa Jazz
Airport – Verão 2022
Instituto Floripa
Jazz
255/2021 7.335,84 7.335,84
</t>
        </r>
      </text>
    </comment>
    <comment ref="K180" authorId="2">
      <text>
        <r>
          <rPr>
            <b/>
            <sz val="9"/>
            <color indexed="81"/>
            <rFont val="Tahoma"/>
            <family val="2"/>
          </rPr>
          <t>195529:</t>
        </r>
        <r>
          <rPr>
            <sz val="9"/>
            <color indexed="81"/>
            <rFont val="Tahoma"/>
            <family val="2"/>
          </rPr>
          <t xml:space="preserve">
</t>
        </r>
        <r>
          <rPr>
            <sz val="12"/>
            <color indexed="81"/>
            <rFont val="Tahoma"/>
            <family val="2"/>
          </rPr>
          <t>DOM   04.11.21
Set.     1.500,00
Out.    2.800,00
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181" authorId="3">
      <text>
        <r>
          <rPr>
            <b/>
            <sz val="9"/>
            <color indexed="81"/>
            <rFont val="Tahoma"/>
            <family val="2"/>
          </rPr>
          <t>Lucas Azevedo:</t>
        </r>
        <r>
          <rPr>
            <sz val="9"/>
            <color indexed="81"/>
            <rFont val="Tahoma"/>
            <family val="2"/>
          </rPr>
          <t xml:space="preserve">
05/07/2021
134/18 – Curta O
Parque
Associação Dos
Amigos Do
Parque Da LuzAapluz
107/2021 1.400,00 1.400,00</t>
        </r>
      </text>
    </comment>
    <comment ref="P182" authorId="4">
      <text>
        <r>
          <rPr>
            <b/>
            <sz val="9"/>
            <color indexed="81"/>
            <rFont val="Tahoma"/>
            <family val="2"/>
          </rPr>
          <t>Lucas Azevedo
09/04/2021
EXTRATO    DO    TERMO   DE    COLABORAÇÃO    Nº 132/2021: FUNDAÇÃO MUNICIPAL DE  ESPORTES -FME    E    ASSOCIAÇÃO    DOS    EMPREGADOS    DA ELETROSUL -ELASE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aELASE,    visando    à    cooperação    financeira    nas despesas decorrentes do PROJETO VÔLEI DE PRAIA –RECONSTRUINDO  O  FUTUROno  valor  montantede  R$  25.200,00  (vinte  e  cinco  mil  e  duzentos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Santiago    Ocampo Fernandez -Presidente da Instituição</t>
        </r>
      </text>
    </comment>
    <comment ref="P183" authorId="2">
      <text>
        <r>
          <rPr>
            <b/>
            <sz val="9"/>
            <color indexed="81"/>
            <rFont val="Tahoma"/>
            <family val="2"/>
          </rPr>
          <t>195529:</t>
        </r>
        <r>
          <rPr>
            <sz val="9"/>
            <color indexed="81"/>
            <rFont val="Tahoma"/>
            <family val="2"/>
          </rPr>
          <t xml:space="preserve">
Doem </t>
        </r>
        <r>
          <rPr>
            <sz val="12"/>
            <color indexed="81"/>
            <rFont val="Tahoma"/>
            <family val="2"/>
          </rPr>
          <t xml:space="preserve"> 30.12.21
Aditivo
EXTRATO DE PRIMEIRO TERMO ADITIVO AO
TERMO DE COLABORAÇÃO Nº 172/2021 - ENTRE
FUNDAÇÃO MUNICIPAL DE ESPORTE - FME E
ASSOCIAÇÃO DOS EMPREGADOS DA ELETROSUL –
ELASE.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R$ 16.000,00 (dezesseis mil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127/2021/ASSJUD/SMCEL. Assinado por ambas as
partes em 29 de dezembro de 2021. Maycon C.
Oliveira - Superintendente da Fundação Municipal
de Esportes, Edmilson C. Pereira Junior, Secretário
Municipal de Cultura, Esporte e Lazer e Santiago
Ocampo Fernandez, Presidente da ELASE.</t>
        </r>
      </text>
    </comment>
    <comment ref="P184"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170/2021 - ENTRE
FUNDAÇÃO MUNICIPAL DE ESPORTE - FME E
ASSOCIAÇÃO DOS EMPREGADOS DA ELETROSUL –
ELASE.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R$ 5.333,33 (cinco mil e trezentos e trinta
e três reais e trinta e três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127/2021/ASSJUD/SMCEL. Assinado por ambas as
partes em 29 de dezembro de 2021. Maycon C.
Oliveira - Superintendente da Fundação Municipal
de Esportes, Edmilson C. Pereira Junior, Secretário
Municipal de Cultura, Esporte e Lazer e Santiago
Ocampo Fernandez, Presidente da ELASE.</t>
        </r>
      </text>
    </comment>
    <comment ref="P185" authorId="2">
      <text>
        <r>
          <rPr>
            <b/>
            <sz val="9"/>
            <color indexed="81"/>
            <rFont val="Tahoma"/>
            <family val="2"/>
          </rPr>
          <t>195529:</t>
        </r>
        <r>
          <rPr>
            <sz val="9"/>
            <color indexed="81"/>
            <rFont val="Tahoma"/>
            <family val="2"/>
          </rPr>
          <t xml:space="preserve">
</t>
        </r>
        <r>
          <rPr>
            <sz val="14"/>
            <color indexed="81"/>
            <rFont val="Tahoma"/>
            <family val="2"/>
          </rPr>
          <t xml:space="preserve">DOEM 30.12.21
Aditivo
EXTRATO DE PRIMEIRO TERMO ADITIVO AO
TERMO DE COLABORAÇÃO Nº 165/2021 - ENTRE
FUNDAÇÃO MUNICIPAL DE ESPORTE - FME E
ASSOCIAÇÃO DOS EMPREGADOS DA ELETROSUL –
ELASE.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R$ 3.555,56 (três mil e quinhentos e
cinquenta e cinco reais e cinquenta e seis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122/2021/ASSJUD/SMCEL.
Assinado por ambas as partes em 29 de dezembro
de 2021. Maycon C. Oliveira - Superintendente da
Fundação Municipal de Esportes, Edmilson C.
Pereira Junior, Secretário Municipal de Cultura, </t>
        </r>
      </text>
    </comment>
    <comment ref="P186" authorId="4">
      <text>
        <r>
          <rPr>
            <b/>
            <sz val="9"/>
            <color indexed="81"/>
            <rFont val="Tahoma"/>
            <family val="2"/>
          </rPr>
          <t xml:space="preserve">Lucas Azevedo
09/04/2021
EXTRATO    DO    TERMO   DE    COLABORAÇÃO    Nº 131/2021: FUNDAÇÃO MUNICIPAL DE  ESPORTES -FME    E    ASSOCIAÇÃO    DOS    EMPREGADOS    DA ELETROSUL -ELASE –A  Secretaria  Municipal  de Cultura,   Esporte   eLazer,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aELASE,    visando    à    cooperação    financeira    nas despesas   decorrentes   do   PROJETO   HERONDINA VÔLEIno  valor  montante  de  R$  28.000,00  (vinte  e oito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Santiago    Ocampo Fernandez -Presidente da Instituição.
</t>
        </r>
      </text>
    </comment>
    <comment ref="P187" authorId="4">
      <text>
        <r>
          <rPr>
            <b/>
            <sz val="9"/>
            <color indexed="81"/>
            <rFont val="Tahoma"/>
            <family val="2"/>
          </rPr>
          <t>Lucas Azevedo
09/04/2021
EXTRATO    DO    TERMO   DE    COLABORAÇÃO    Nº 129/2021: FUNDAÇÃO MUNICIPAL DE  ESPORTES -FME    E    ASSOCIAÇÃO    DOS    EMPREGADOS    DA ELETROSUL -ELASE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aELASE,    visando    à    cooperação    financeira    nas despesas     decorrentes     do     PROJETO     PORTAS ABERTASno  valor  montante  de  R$  9.000,00  (nove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Santiago    Ocampo Fernandez -Presidente da Instituição</t>
        </r>
      </text>
    </comment>
    <comment ref="P188" authorId="4">
      <text>
        <r>
          <rPr>
            <b/>
            <sz val="9"/>
            <color indexed="81"/>
            <rFont val="Tahoma"/>
            <family val="2"/>
          </rPr>
          <t>Lucas Azevedo
09/04/2021
EXTRATO    DO    TERMO   DE    COLABORAÇÃO    Nº 130/2021: FUNDAÇÃO MUNICIPAL DE  ESPORTES -FME    E    ASSOCIAÇÃO    DOS    EMPREGADOS    DA ELETROSUL -ELASE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aELASE,    visando    à    cooperação    financeira    nas despesas decorrentes     do PROJETO FUTSALCELEIROS  DE  CRAQUEno  valor  montante  de  R$ 17.500,00   (dezessete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Santiago    Ocampo Fernandez -Presidente da Instituição.</t>
        </r>
      </text>
    </comment>
    <comment ref="P189" authorId="3">
      <text>
        <r>
          <rPr>
            <b/>
            <sz val="9"/>
            <color indexed="81"/>
            <rFont val="Tahoma"/>
            <charset val="1"/>
          </rPr>
          <t>Lucas Azevedo:</t>
        </r>
        <r>
          <rPr>
            <sz val="9"/>
            <color indexed="81"/>
            <rFont val="Tahoma"/>
            <charset val="1"/>
          </rPr>
          <t xml:space="preserve">
Data 20/04/2021
EXTRATO DO TERMO DE COLABORAÇÃO Nº
172/2021: FUNDAÇÃO MUNICIPAL DE ESPORTES -
FME E ASSOCIAÇÃO DOS EMPREGADOS DA
ELETROSUL - ELASE–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ELASE, visando à cooperação financeira nas
despesas decorrentes do PROJETO VOLEIBOL
MASCULINO, no valor montante de R$ 80.000,00
(oitenta mil reais), conforme plano de trabalho,
parecer técnico e parecer jurídico, e aprovação da
comissão de seleção do EDITAL DE SELEÇÃO DE
PROJETOS ESPORTIVOS – TEAM FLORIPA. Nº
002/FME/2021 e Termo de Colaboração assinado
por ambas as partes. Edmilson C. Pereira JuniorSecretário Municipal de Cultura, Esporte e Lazer,
Maycon C. Oliveira – Superintendente da FME e
Santiago Ocampo Fernadez - Presidente da
Instituição.</t>
        </r>
      </text>
    </comment>
    <comment ref="P190" authorId="2">
      <text>
        <r>
          <rPr>
            <b/>
            <sz val="9"/>
            <color indexed="81"/>
            <rFont val="Tahoma"/>
            <family val="2"/>
          </rPr>
          <t>195529:</t>
        </r>
        <r>
          <rPr>
            <sz val="9"/>
            <color indexed="81"/>
            <rFont val="Tahoma"/>
            <family val="2"/>
          </rPr>
          <t xml:space="preserve">
</t>
        </r>
        <r>
          <rPr>
            <sz val="12"/>
            <color indexed="81"/>
            <rFont val="Tahoma"/>
            <family val="2"/>
          </rPr>
          <t>DOM 25.11.21
EXTRATO DE TERMO DE COLABORAÇÃO Nº
230/2021: FUNDAÇÃO MUNICIPAL DE ESPORTES -
FME E ASSOCIAÇÃO DOS EMPREGADOS DA
ELETROSUL - ELASE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DOS EMPREGADOS DA ELETROSUL
- ELASE visando à cooperação financeira e apoio
nas despesas decorrentes da execução do Projeto
CAMPEONATO BRASILEIRO INTERCLUBES DE VÔLEI
MASCULINO, aprovado pela comissão de seleção
do EDITAL Nº 001/SMCEL/2021 –EDITAL DE
CHAMAMENTO PÚBLICO DE EVENTOS
DESPORTIVOS E/OU CULTURAIS E/OU LAZER, que
compreende a realização do Campeonato Brasileiro
Interclubes (CBI) de Vôlei sub-17 é uma competição
nacional organizada pela Confederação Brasileira
de Voleibol em parceria com o Comitê Brasileiro de
Clubes, Federação Catarinense de Voleibol e o
Clube Elase. O campeonato será realizado entre 14a 18 de dezembro nas instalações da ELASE, onde
terão 6 equipes participando de diversos estados
do país. Difundindo o esporte de base no município
de Florianópolis por intermédio de um evento de
nível nacional com a participação de clubes
tradicionais do voleibol brasileiro. Possui valor de
R$ 11.500,00 (onze mil e quinhentos reais)
conforme plano de trabalho, parecer técnico e
parecer jurídico. Termo de Colaboração nº
230/2021, vigência até 31/12/2021, assinado por
ambas as partes, em Florianópolis, de novembro de
2021. Edmilson C. Pereira Jr - Secretário de Cultura,
Esporte e Lazer e Maycon Cassimiro Oliveira -
Superintendente da FME e Santiago Ocampo
Fernandez- Presidente da ELASE.</t>
        </r>
      </text>
    </comment>
    <comment ref="P191" authorId="3">
      <text>
        <r>
          <rPr>
            <b/>
            <sz val="9"/>
            <color indexed="81"/>
            <rFont val="Tahoma"/>
            <charset val="1"/>
          </rPr>
          <t>Lucas Azevedo:</t>
        </r>
        <r>
          <rPr>
            <sz val="9"/>
            <color indexed="81"/>
            <rFont val="Tahoma"/>
            <charset val="1"/>
          </rPr>
          <t xml:space="preserve">
Data:20/04/2021
EXTRATO DO TERMO DE COLABORAÇÃO Nº
165/2021: FUNDAÇÃO MUNICIPAL DE ESPORTES -
FME E ASSOCIAÇÃO DOS EMPREGADOS DA
ELETROSUL - ELASE–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ELASE, visando à cooperação financeira nas
despesas decorrentes do PROJETO TÊNIS FLORIPA:
EQUIPE GUGA, no valor montante de R$ 17.777,78
(dezessete mil e setecentos e setenta e sete reais e
setenta e oito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Santiago Ocampo
Fernadez - Presidente da Instituição.
</t>
        </r>
      </text>
    </comment>
    <comment ref="P192" authorId="3">
      <text>
        <r>
          <rPr>
            <b/>
            <sz val="9"/>
            <color indexed="81"/>
            <rFont val="Tahoma"/>
            <charset val="1"/>
          </rPr>
          <t>Lucas Azevedo:</t>
        </r>
        <r>
          <rPr>
            <sz val="9"/>
            <color indexed="81"/>
            <rFont val="Tahoma"/>
            <charset val="1"/>
          </rPr>
          <t xml:space="preserve">
Data 20/04/2021
EXTRATO DO TERMO DE COLABORAÇÃO Nº
170/2021: FUNDAÇÃO MUNICIPAL DE ESPORTES -
FME E ASSOCIAÇÃO DOS EMPREGADOS DA
ELETROSUL - ELASE–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ELASE, visando à cooperação financeira nas
despesas decorrentes do PROJETO VÔLEI DE PRAIA,
no valor montante de R$ 26.666,67 (vinte e seis mil
e seiscentos e sessenta e seis reais e sessenta e
sete centavos), conforme plano de trabalho,
parecer técnico e parecer jurídico, e aprovação da
comissão de seleção do EDITAL DE SELEÇÃO DE
PROJETOS ESPORTIVOS – TEAM FLORIPA. Nº
002/FME/2021 e Termo de Colaboração assinado
por ambas as partes. Edmilson C. Pereira JuniorSecretário Municipal de Cultura, Esporte e Lazer,
Maycon C. Oliveira – Superintendente da FME e
Santiago Ocampo Fernadez - Presidente da
Instituição</t>
        </r>
      </text>
    </comment>
    <comment ref="H193" authorId="1">
      <text>
        <r>
          <rPr>
            <b/>
            <sz val="14"/>
            <color indexed="81"/>
            <rFont val="Tahoma"/>
            <family val="2"/>
          </rPr>
          <t>Lucas Azevedo:
Do 2860 Data14/01/2021
Vigência: até 31/12/2021.
Credenciada: ASSOCIAÇÃO DOS HEMOFÍLICOS DO
ESTADO DE SANTA CATARINA – AHESC, CNPJ Nº
78.664.109/0001-10. Valor total: R$ 49.918,00</t>
        </r>
      </text>
    </comment>
    <comment ref="P194" authorId="4">
      <text>
        <r>
          <rPr>
            <b/>
            <sz val="9"/>
            <color indexed="81"/>
            <rFont val="Tahoma"/>
            <family val="2"/>
          </rPr>
          <t xml:space="preserve">Lucas Azrvedo 
20/04/2021
</t>
        </r>
        <r>
          <rPr>
            <sz val="9"/>
            <color indexed="81"/>
            <rFont val="Tahoma"/>
            <family val="2"/>
          </rPr>
          <t>EXTRATO    DO    TERMO   DE    COLABORAÇÃO    Nº 146/2021: FUNDAÇÃO MUNICIPAL DE  ESPORTES -FME  E  ASSOCIAÇÃO  DOS  PAIS  DOS  ATLETAS  DE FUTSAL DE FLORIANÓPOLIS -APAFF–A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aAPAFF,    visando    à    cooperação    financeira    nas despesas  decorrentes  do  PROJETO  RENDIMENTO FUTSAL   JOGUINHOS   ABERTOS   2021, no   valor montante  de  R$  69.600,00  (sessenta  e  nove  mil  e seiscentos   reais),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Giovano Klein-Presidente da Instituição.</t>
        </r>
      </text>
    </comment>
    <comment ref="P195"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146/2021 - ENTRE
FUNDAÇÃO MUNICIPAL DE ESPORTE - FME E
ASSOCIAÇÃO DOS PAIS DOS ATLETAS DE FUTSAL
DE FLORIANÓPOLIS - APAFF.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R$ 13 920,00 (treze
mil e novecentos e vinte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103/2021/ASSJUD/SMCEL. Assinado por ambas as
partes em 29 de dezembro de 2021. Maycon C.
Oliveira - Superintendente da Fundação Municipal
de Esportes, Edmilson C. Pereira Junior, Secretário
Municipal de Cultura, Esporte e Lazer e Giovano
Klein, Presidente da APAFF.</t>
        </r>
      </text>
    </comment>
    <comment ref="P196" authorId="4">
      <text>
        <r>
          <rPr>
            <b/>
            <sz val="9"/>
            <color indexed="81"/>
            <rFont val="Tahoma"/>
            <family val="2"/>
          </rPr>
          <t>Lucas Azevedo
09/04/2021
EXTRATO    DO    TERMO   DE    COLABORAÇÃO    Nº 108/2021: FUNDAÇÃO MUNICIPAL DE  ESPORTES -FME  E  ASSOCIAÇÃO  DOS  PAIS  DE  ATLETAS  DE FUTSAL DE FLORIANÓPOLIS –APAFF–A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aAPAFF,    visando    à    cooperação    financeira    nas despesas   decorrentes   do   PROJETO   FORMANDO ATLETAS  E  CIDADÃOS  PARA  O  FUTURO  ,  no  valor montante de R$ 70.200,00 (setenta mil e duzentos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Giovano   Klein--Presidente da Instituição.</t>
        </r>
      </text>
    </comment>
    <comment ref="P197" authorId="2">
      <text>
        <r>
          <rPr>
            <b/>
            <sz val="9"/>
            <color indexed="81"/>
            <rFont val="Tahoma"/>
            <family val="2"/>
          </rPr>
          <t>195529:</t>
        </r>
        <r>
          <rPr>
            <sz val="9"/>
            <color indexed="81"/>
            <rFont val="Tahoma"/>
            <family val="2"/>
          </rPr>
          <t xml:space="preserve">
</t>
        </r>
        <r>
          <rPr>
            <sz val="12"/>
            <color indexed="81"/>
            <rFont val="Tahoma"/>
            <family val="2"/>
          </rPr>
          <t>DOM 09.11.21
EXTRATO DE PRIMEIRO TERMO ADITIVO DE
VALOR DO TERMO DE COLABORAÇÃO Nº
108/FME/2021 - ENTRE FUNDAÇÃO MUNICIPAL
DE ESPORTE - FME E ASSOCIAÇÃO DOS PAIS DOS
ATLETAS DE FUTSAL DE FLORIANÓPOLIS – APAFF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108/FME/2021 - ENTRE
FUNDAÇÃO MUNICIPAL DE ESPORTE - FME E
ASSOCIAÇÃO DOS PAIS DOS ATLETAS DE FUTSAL
DE FLORIANÓPOLIS - APAFF, no valor montante de
R$ 17.100,00 (dezessete mil e cem reais),
correspondente ao percentual de 24,35% do valor
global original, com o objetivo de continuar o
projeto SOCIAL APAFF: FORMANDO ATLETAS E
CIDADÃOS PARA O FUTURO, trata-se de um
projeto desportivo comunitário, em especial
porque tem o objetivo de viabilizar a prática
esportiva e formação de cidadãos para o futuro,
buscando desenvolver resultados de superação,
como também fomentar a integração de pessoas
através do esporte, o público alvo do projeto é de
150 crianças/atletas atendidos por uma equipe
técnico, além de ter como intuito a adoção de
práticas saudáveis para o desenvolvimento motor,
intelectual e ético das crianças através do esporte.
Assinado por ambas as partes no dia 04 de
novembro de 2021. Maycon C. Oliveira -
Superintendente da Fundação Municipal de
Esportes, Edmilson C. Pereira Junior, Secretário
Municipal de Cultura, Esporte e Lazer e Luiz Renato
dos Santos – Presidente da APAFF.</t>
        </r>
      </text>
    </comment>
    <comment ref="P198" authorId="3">
      <text>
        <r>
          <rPr>
            <b/>
            <sz val="14"/>
            <color indexed="81"/>
            <rFont val="Tahoma"/>
            <family val="2"/>
          </rPr>
          <t>Lucas Azevedo:</t>
        </r>
        <r>
          <rPr>
            <sz val="14"/>
            <color indexed="81"/>
            <rFont val="Tahoma"/>
            <family val="2"/>
          </rPr>
          <t xml:space="preserve">
Data 20/04/2021
EXTRATO DO TERMO DE COLABORAÇÃO Nº
155/2021: FUNDAÇÃO MUNICIPAL DE ESPORTES -
FME E ASSOCIAÇÃO DOS PAIS E AMIGOS DOS
NADADORES - ANADO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ANADO, visando à cooperação financeira nas
despesas decorrentes do PROJETO NATAÇÃO
MASCULINA 2021, no valor montante de R$
62.222,22 (sessenta e dois mil e duzentos e vinte e
dois reais e vinte e dois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Carlos Eduardo Ramos
de Camargo - Presidente da Instituição.</t>
        </r>
      </text>
    </comment>
    <comment ref="P199"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155/2021 - ENTRE
FUNDAÇÃO MUNICIPAL DE ESPORTE - FME E
ASSOCIAÇÃO DOS PAIS E AMIGOS DOS
NADADORES - ANADO.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R$ 12.444,44 (doze
mil quatrocentos e quarenta e quatro reais e
quarenta e quatro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112/2021/ASSJUD/SMCEL. Assinado por ambas as
partes em 29 de dezembro de 2021. Maycon C.
Oliveira - Superintendente da Fundação Municipal </t>
        </r>
      </text>
    </comment>
    <comment ref="P200"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154/2021 - ENTRE
FUNDAÇÃO MUNICIPAL DE ESPORTE - FME E
ASSOCIAÇÃO DOS PAIS E AMIGOS DOS
NADADORES - ANADO.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R$ 23.111,12 (vinte
e três mil cento e onze reais e doze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111/2021/ASSJUD/SMCEL. Assinado por ambas as
partes em 29 de dezembro de 2021. Maycon C.
Oliveira - Superintendente da Fundação Municipal
de Esportes, Edmilson C. Pereira Junior, Secretário
Municipal de Cultura, Esporte e Lazer e Carlos
Eduardo Ramos de Camargo, Presidente da
ANADO.
</t>
        </r>
      </text>
    </comment>
    <comment ref="P201"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151/2021 - ENTRE
FUNDAÇÃO MUNICIPAL DE ESPORTE - FME E
ASSOCIAÇÃO DOS PAIS E AMIGOS DOS
NADADORES - ANADO.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R$ 21.155,56 (vinte
e um mil cento e cinquenta e cinco reais e
cinquenta e seis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108/2021/ASSJUD/SMCEL. Assinado por ambas as
partes em 29 de dezembro de 2021. Maycon C.
Oliveira - Superintendente da Fundação Municipal
de Esportes, Edmilson C. Pereira Junior, Secretário </t>
        </r>
      </text>
    </comment>
    <comment ref="P202" authorId="2">
      <text>
        <r>
          <rPr>
            <b/>
            <sz val="9"/>
            <color indexed="81"/>
            <rFont val="Tahoma"/>
            <family val="2"/>
          </rPr>
          <t>195529:</t>
        </r>
        <r>
          <rPr>
            <sz val="9"/>
            <color indexed="81"/>
            <rFont val="Tahoma"/>
            <family val="2"/>
          </rPr>
          <t xml:space="preserve">
DOM  ..01.04.21
</t>
        </r>
      </text>
    </comment>
    <comment ref="P203" authorId="2">
      <text>
        <r>
          <rPr>
            <b/>
            <sz val="12"/>
            <color indexed="81"/>
            <rFont val="Tahoma"/>
            <family val="2"/>
          </rPr>
          <t>195529:</t>
        </r>
        <r>
          <rPr>
            <sz val="12"/>
            <color indexed="81"/>
            <rFont val="Tahoma"/>
            <family val="2"/>
          </rPr>
          <t xml:space="preserve">
DOM 17.09.21
EXTRATO DE PRIMEIRO TERMO ADITIVO AO
TERMO DE FOMENTO Nº 008/FME/2021 – ENTRE
A FUNDAÇÃO MUNICIPAL DE ESPORTES DE
FLORIANÓPOLIS E ASSOCIAÇÃO DOS PAIS E
AMIGOS DOS NADADORES– ANADO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AO
TERMO DE FOMENTO Nº 008/FME/2021 ENTRE A
FUNDAÇÃO MUNICIPAL DE ESPORTES DE
FLORIANÓPOLIS E ASSOCIAÇÃO DOS PAIS E
AMIGOS DOS NADADORES– ANADO, no valor
montante de R$ 144.000,00 (cento e quarenta e
quatro mil reais), correspondente ao percentual
de 24,92% do valor global original, com o objetivo
de ampliação de atendimento das aulas de natação
e atividades aquáticas gratuitas na Piscina da
Passarela Nego Quirido. Assinado por ambas as
partes no dia 16 de setembro de 2021. Maycon C. </t>
        </r>
      </text>
    </comment>
    <comment ref="P204" authorId="4">
      <text>
        <r>
          <rPr>
            <sz val="9"/>
            <color indexed="81"/>
            <rFont val="Tahoma"/>
            <family val="2"/>
          </rPr>
          <t xml:space="preserve">Lucas Azevedo
09/04/2021
EXTRATO    DO    TERMO   DE    COLABORAÇÃO    Nº 088/2021: FUNDAÇÃO MUNICIPAL DE  ESPORTES -FME  E  ASSOCIAÇÃO  DOS  PAIS  E  AMIGOS  DOS NADADORES (ANADO)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aANADO,   visando   à   cooperação   financeira   nas despesas decorrentes do PROJETO JUDO CAMPECHE, no  valor  montante  de  R$  15.000,00 (quinze  mil  reais),  conforme  plano  de  trabalho, parecer  técnicoeparecer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Carlos  Eduardo  Ramos de Camargo-Presidente da Instituição
</t>
        </r>
      </text>
    </comment>
    <comment ref="P205" authorId="4">
      <text>
        <r>
          <rPr>
            <b/>
            <sz val="9"/>
            <color indexed="81"/>
            <rFont val="Tahoma"/>
            <family val="2"/>
          </rPr>
          <t xml:space="preserve">Lucas Azevedo 
Data 09/04/2021
</t>
        </r>
        <r>
          <rPr>
            <sz val="9"/>
            <color indexed="81"/>
            <rFont val="Tahoma"/>
            <family val="2"/>
          </rPr>
          <t>EXTRATO    DO    TERMO   DE    COLABORAÇÃO    Nº 090/2021: FUNDAÇÃO MUNICIPAL DE  ESPORTES -FME  E  ASSOCIAÇÃO  DOS  PAIS  E  AMIGOS  DOS NADADORES (ANADO)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aANADO,   visando   à   cooperação   financeira   nas despesas    decorrentes    do    PROJETO    PROFESP EAMSC   /   ANADO, no   valor   montante   de   R$ 30.600,00  (trinta  mil  e  seiscentos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Carlos  Eduard</t>
        </r>
      </text>
    </comment>
    <comment ref="P206" authorId="4">
      <text>
        <r>
          <rPr>
            <b/>
            <sz val="9"/>
            <color indexed="81"/>
            <rFont val="Tahoma"/>
            <family val="2"/>
          </rPr>
          <t xml:space="preserve">Lucas Azevedo 
20/04/2021
</t>
        </r>
        <r>
          <rPr>
            <sz val="9"/>
            <color indexed="81"/>
            <rFont val="Tahoma"/>
            <family val="2"/>
          </rPr>
          <t>A Secretaria Municipal de Cultura,   Esporte   e   Lazer,   através   da   Fundação Municipal  de  Esportes  de  Florianópolis,  no  usode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aANADO,   visando   à   cooperação   financeira   nas despesas   decorrentes   do   PROJETO   HANDEBOL FLORIANÓPOLIS  2021, no  valor  montante  de  R$ 105.777,78   (cento   e   cinco   mil   e   setecentos   e setenta  e  sete  reais  e  setenta  e  oito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Carlos Eduardo   Ramos   de   Camargo -Presidente   da Instituição.</t>
        </r>
      </text>
    </comment>
    <comment ref="P207" authorId="2">
      <text>
        <r>
          <rPr>
            <b/>
            <sz val="9"/>
            <color indexed="81"/>
            <rFont val="Tahoma"/>
            <family val="2"/>
          </rPr>
          <t>195529:</t>
        </r>
        <r>
          <rPr>
            <sz val="9"/>
            <color indexed="81"/>
            <rFont val="Tahoma"/>
            <family val="2"/>
          </rPr>
          <t xml:space="preserve">
</t>
        </r>
        <r>
          <rPr>
            <sz val="12"/>
            <color indexed="81"/>
            <rFont val="Tahoma"/>
            <family val="2"/>
          </rPr>
          <t>Dom 20.04.21
EXTRATO DO TERMO DE COLABORAÇÃO Nº
154/2021: FUNDAÇÃO MUNICIPAL DE ESPORTES -
FME E ASSOCIAÇÃO DOS PAIS E AMIGOS DOS
NADADORES - ANADO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ANADO, visando à cooperação financeira nas
despesas decorrentes do PROJETO NATAÇÃO
FEMININA 2021, no valor montante de R$
115.555,56 (cento e quinze mil e quinhentos e
cinquenta e cinco reais e cinquenta e seis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Carlos
Eduardo Ramos de Camargo - Presidente da
Instituição.</t>
        </r>
      </text>
    </comment>
    <comment ref="P208" authorId="4">
      <text>
        <r>
          <rPr>
            <b/>
            <sz val="9"/>
            <color indexed="81"/>
            <rFont val="Tahoma"/>
            <family val="2"/>
          </rPr>
          <t>Lucas Azevedo
09/04/2021
EXTRATO    DO    TERMO   DE    COLABORAÇÃO    Nº 089/2021: FUNDAÇÃO MUNICIPAL DE  ESPORTES -FME  E  ASSOCIAÇÃO  DOS  PAIS  E  AMIGOS  DOS NADADORES (ANADO)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aANADO,   visando   à   cooperação   financeira   nas despesas decorrentes do PROJETO CARAVANAS DO AR, no  valor  montante  de  R$  9.000,00  (nove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Carlos  Eduardo  Ramos de Camargo-Presidente da Instituição.</t>
        </r>
      </text>
    </comment>
    <comment ref="P209" authorId="2">
      <text>
        <r>
          <rPr>
            <b/>
            <sz val="9"/>
            <color indexed="81"/>
            <rFont val="Tahoma"/>
            <family val="2"/>
          </rPr>
          <t>195529:</t>
        </r>
        <r>
          <rPr>
            <sz val="9"/>
            <color indexed="81"/>
            <rFont val="Tahoma"/>
            <family val="2"/>
          </rPr>
          <t xml:space="preserve">
</t>
        </r>
        <r>
          <rPr>
            <sz val="12"/>
            <color indexed="81"/>
            <rFont val="Tahoma"/>
            <family val="2"/>
          </rPr>
          <t>DOM 25.11.21
EXTRATO DE TERMO DE COLABORAÇÃO Nº
235/2021: FUNDAÇÃO MUNICIPAL DE ESPORTES -
FME E ASSOCIAÇÃO DOS TRIATLETAS DA GRANDE
FLORIANÓPOLIS - ATGF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DOS TRIATLETAS DA GRANDE
FLORIANÓPOLIS - ATGF visando à cooperação
financeira e apoio nas despesas decorrentes da
execução do Projeto CHALLENGE FLORIANÓPOLIS
2021 HALF, aprovado pela comissão de seleção do
EDITAL Nº 001/SMCEL/2021 –EDITAL DE
CHAMAMENTO PÚBLICO DE EVENTOS DESPORTIVOS E/OU CULTURAIS E/OU LAZER, que
compreende a realização de um evento desportivo
temático, de âmbito internacional, proporcionando
o encontro de atletas profissionais, amadores e
iniciantes de todo o Brasil e do exterior na etapa do
CHALLENGE FLORIANÓPOLIS 2021, a ser realizado
no mês de dezembro de 2021. Irá promover as
competições de triathlon nas modalidades
esportivas Half e Sprint, busca-se estimular o
acirramento da disputa entre os competidores
através da inscrição de 900 atletas, provenientes
de vários Estados Brasileiros e também de outros
países. Visa proporcionar aos atletas, equipes
capacitadas, atendimento e estruturas necessárias
para as provas. Através desta, procura inserir a
cidade de Florianópolis na rota dos grandes
eventos esportivos nacionais e internacionais,
gerando visibilidade aos atletas locais. Possui valor
de R$ 350.000,00 (trezentos e cinquenta mil reais)
conforme plano de trabalho, parecer técnico e
parecer jurídico. Termo de Colaboração nº
235/2021, vigência até 31/12/2021, assinado por
ambas as partes, em Florianópolis, 25 de novembro
de 2021. Edmilson C. Pereira Jr - Secretário de
Cultura, Esporte e Lazer e Maycon Cassimiro
Oliveira - Superintendente da FME e Leandro Pardo
de Menezes – Presidente da ATFG.</t>
        </r>
      </text>
    </comment>
    <comment ref="P210" authorId="4">
      <text>
        <r>
          <rPr>
            <sz val="9"/>
            <color indexed="81"/>
            <rFont val="Tahoma"/>
            <charset val="1"/>
          </rPr>
          <t xml:space="preserve">Lucas Azevedo
Data 09/04/2021
EXTRATO    DO    TERMO   DE    COLABORAÇÃO    Nº 083/2021: FUNDAÇÃO MUNICIPAL DE  ESPORTES -FME   EASSOCIAÇÃO   ESPORTIVA,   CULTURAL   E SOCIAL   ARTE   SUAVE -AECSAS–A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aAECSAS,   visando   à   cooperação   financeira   nasdespesas  decorrentes  do  PROJETO  JIU-JITSU  NA COMUNIDADE, no valor montante de R$ 72.400,00 (setenta e dois mil e quatrocentos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Andreo   de   Souza   Schwanbach-Presidente   da Instituição.
</t>
        </r>
      </text>
    </comment>
    <comment ref="P211" authorId="4">
      <text>
        <r>
          <rPr>
            <sz val="9"/>
            <color indexed="81"/>
            <rFont val="Tahoma"/>
            <family val="2"/>
          </rPr>
          <t xml:space="preserve">Lucas Azevedo
EXTRATO    DO    TERMO   DE    COLABORAÇÃO    Nº 085/2021: FUNDAÇÃO MUNICIPAL DE  ESPORTES -FME   E   ASSOCIAÇÃO   ESPORTIVA,   CULTURAL   E SOCIAL   ARTE   SUAVE -AECSAS–A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aAECSAS,   visando   à   cooperação   financeira   nasdespesas   decorrentes   do   PROJETO   FUTEBOL   E FUNCIONAL    KIDS, no    valor    montante    de    R$ 64.000,00  (sessenta  e  quatro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Andreo   de   Souza   Schwanbach-Presidente   da Instituição.
</t>
        </r>
      </text>
    </comment>
    <comment ref="P212" authorId="2">
      <text>
        <r>
          <rPr>
            <b/>
            <sz val="9"/>
            <color indexed="81"/>
            <rFont val="Tahoma"/>
            <family val="2"/>
          </rPr>
          <t>195529:</t>
        </r>
        <r>
          <rPr>
            <sz val="9"/>
            <color indexed="81"/>
            <rFont val="Tahoma"/>
            <family val="2"/>
          </rPr>
          <t xml:space="preserve">
DOM</t>
        </r>
        <r>
          <rPr>
            <sz val="12"/>
            <color indexed="81"/>
            <rFont val="Tahoma"/>
            <family val="2"/>
          </rPr>
          <t xml:space="preserve"> 15.10.21
EXTRATO DE PRIMEIRO TERMO ADITIVO DE
VALOR DO TERMO DE COLABORAÇÃO Nº
083/FME/2021 - ENTRE FUNDAÇÃO MUNICIPAL
DE ESPORTE - FME E ASSOCIAÇÃO ESPORTIVA,
CULTURAL E SOCIAL ARTE SUAVE - AECSAS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083/FME/2021
ENTRE FUNDAÇÃO MUNICIPAL DE ESPORTE - FME
E ASSOCIAÇÃO ESPORTIVA, CULTURAL E SOCIAL
ARTE SUAVE - AECSAS, no valor montante de R$
9.000,00 (nove mil reais), correspondente ao
percentual de 12,43% do valor global original, com
o objetivo de ampliar o e expandir o Projeto JiuJitsu na Comunidade, o qual espera atender em
média cerca de mais 60 (sessenta) crianças, nos
períodos matutino e vespertino com até 3 (três)
aulas por semana, afim de contribuir para o
desenvolvimento educacional esportivo nas
comunidades com alto nível de criminalidade e de
carência de ações esportivos e sociais, através da
prática do jiu-jitsu, como instrumento de
sociabilização, lazer, saúde e também desenvolver
a responsabilidade de cada indivíduo na sociedade.
Conforme plano de trabalho, parecer técnico e
parecer jurídico. Assinado por ambas as partes no
dia 14 de outubro de 2021. Maycon C. Oliveira -
Superintendente da Fundação Municipal de
Esportes, Edmilson C. Pereira Junior, Secretário
Municipal de Cultura, Esporte e Lazer e Andreo De
Souza Schwambach – Presidente da AECSAS.</t>
        </r>
      </text>
    </comment>
    <comment ref="P213" authorId="2">
      <text>
        <r>
          <rPr>
            <b/>
            <sz val="9"/>
            <color indexed="81"/>
            <rFont val="Tahoma"/>
            <family val="2"/>
          </rPr>
          <t>195529:</t>
        </r>
        <r>
          <rPr>
            <sz val="9"/>
            <color indexed="81"/>
            <rFont val="Tahoma"/>
            <family val="2"/>
          </rPr>
          <t xml:space="preserve">
</t>
        </r>
        <r>
          <rPr>
            <sz val="12"/>
            <color indexed="81"/>
            <rFont val="Tahoma"/>
            <family val="2"/>
          </rPr>
          <t xml:space="preserve">Dom 15.10.21
EXTRATO DE PRIMEIRO TERMO ADITIVO DE
VALOR DO TERMO DE COLABORAÇÃO Nº
084/FME/2021 - ENTRE FUNDAÇÃO MUNICIPAL
DE ESPORTE - FME E ASSOCIAÇÃO ESPORTIVA,
CULTURAL E SOCIAL ARTE SUAVE - AECSAS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083/FME/2021
ENTRE FUNDAÇÃO MUNICIPAL DE ESPORTE - FME
E ASSOCIAÇÃO ESPORTIVA, CULTURAL E SOCIAL
ARTE SUAVE - AECSAS, no valor montante de R$
14.000,00 (quatorze mil reais), correspondente ao
percentual de 17,56% do valor global original, com
o objetivo de ampliar o Projeto Superando
Barreiras, o qual espera atender em média cerca de
mais 30 (trinta) crianças, nos períodos matutino,
vespertino e noturno com até 3 (três) aulas por
semana, afim de contribuir para o
desenvolvimento educacional esportivo nas
comunidades com alto nível de criminalidade e de
carência de ações esportivos e sociais, através da
prática do jiu-jitsu, como instrumento de
sociabilização, lazer, saúde e também desenvolver
a responsabilidade de cada indivíduo na sociedade.
Conforme plano de trabalho, parecer técnico e
parecer jurídico. Assinado por ambas as partes no
dia 14 de outubro de 2021. Maycon C. Oliveira -
Superintendente da Fundação Municipal de
Esportes, Edmilson C. Pereira Junior, Secretário
Municipal de Cultura, Esporte e Lazer e Andreo De
Souza Schwambach – Presidente da AECSAS.
</t>
        </r>
      </text>
    </comment>
    <comment ref="P214" authorId="4">
      <text>
        <r>
          <rPr>
            <sz val="9"/>
            <color indexed="81"/>
            <rFont val="Tahoma"/>
            <family val="2"/>
          </rPr>
          <t xml:space="preserve">Lucas Azevedo
EXTRATO    DO    TERMO   DE    COLABORAÇÃO    Nº 084/2021: FUNDAÇÃO MUNICIPAL DE  ESPORTES -FME   EASSOCIAÇÃO   ESPORTIVA,   CULTURAL   E SOCIAL   ARTE   SUAVE -AECSAS–A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aAECSAS,   visando   à   cooperação   financeira   nas despesas   decorrentes   do   PROJETO   SUPERANDO BARREIRAS, no  valor  montante  de  R$  79.700,00 (setenta  e  nove  mil  e  setecentos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Andreo   de   Souza   Schwanbach-Presidente   da Instituição.
</t>
        </r>
      </text>
    </comment>
    <comment ref="B215" authorId="3">
      <text>
        <r>
          <rPr>
            <b/>
            <sz val="12"/>
            <color indexed="81"/>
            <rFont val="Tahoma"/>
            <family val="2"/>
          </rPr>
          <t>Lucas Azevedo:</t>
        </r>
        <r>
          <rPr>
            <sz val="12"/>
            <color indexed="81"/>
            <rFont val="Tahoma"/>
            <family val="2"/>
          </rPr>
          <t xml:space="preserve">
06/05/2021
EXTRATO DO 1º TERMO ADITIVO AO TERMO DE
COLABORAÇÃO Nº. 036/PMF/SME/2021 -
Parceira: AEBAS – Associação Evangélica
Beneficente de Assistência Social. Objeto: O
termo de colaboração será aditado no valor R$
14.695,98 (quatorze mil e seiscentos e noventa e
cinco reais e noventa e oito centavos),
representando 5,1342%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1453/2021/SME/ASSJUD/PMF e demais
documentos anexados, partes integrantes deste
instrumento. Data da Assinatura: 23/04/2021.
Crédito Orçamentário: 81/próprio. Assinaturas:
Maurício Fernandes Pereira, Secretário Municipa</t>
        </r>
      </text>
    </comment>
    <comment ref="B216" authorId="1">
      <text>
        <r>
          <rPr>
            <b/>
            <sz val="12"/>
            <color indexed="81"/>
            <rFont val="Tahoma"/>
            <family val="2"/>
          </rPr>
          <t>Lucas Azevedo :</t>
        </r>
        <r>
          <rPr>
            <sz val="12"/>
            <color indexed="81"/>
            <rFont val="Tahoma"/>
            <family val="2"/>
          </rPr>
          <t xml:space="preserve">
Data 08/04/2021
DO VALOR: R$ 286.238,70 (duzentos e
oitenta e seis mil e duzentos e trinta e oito reais e
setenta centavos), dividido em 10 (dez) parcelas,
conforme cronograma financeiro apresentado no
plano de trabalho.</t>
        </r>
      </text>
    </comment>
    <comment ref="C216" authorId="2">
      <text>
        <r>
          <rPr>
            <b/>
            <sz val="9"/>
            <color indexed="81"/>
            <rFont val="Tahoma"/>
            <family val="2"/>
          </rPr>
          <t>195529:</t>
        </r>
        <r>
          <rPr>
            <sz val="9"/>
            <color indexed="81"/>
            <rFont val="Tahoma"/>
            <family val="2"/>
          </rPr>
          <t xml:space="preserve">
</t>
        </r>
        <r>
          <rPr>
            <sz val="12"/>
            <color indexed="81"/>
            <rFont val="Tahoma"/>
            <family val="2"/>
          </rPr>
          <t xml:space="preserve">dom 30/12/20
EXTRATO DO TERMO DE COLABORAÇÃO NO
184/PMF/SEMAS/FMAS/2020 - Objeto: execução
do Serviço de Convivência e Fortalecimento de
Vínculos para Criança e Adolescente (SCFV), o qual
integra a Proteção Social Básica do SUAS,
observando o estabelecido no Plano de Trabalho
aprovado através da Dispensa de Chamamento
Público n. 004/2018 (D.O.E.M. 2177 de 27 abril de
2018), aos moldes da Lei Federal nº 13.019/2014 e
do Decreto Municipal 21.966/2020. Partes
parceiras: Município de Florianópolis, com
interveniência da Secretaria Municipal de
Assistência Social, através do Fundo Municipal de
Assistência Social, e a Organização da Sociedade
Civil “Associação Evangélica Beneficente de
Assistência Social (AEBAS)”, inscrita no CNPJ sob o
nº 83.932.608/0001-81. Valor: R$ 201.927,36
(duzentos e um mil e novecentos e vinte e sete
reais e trinta e seis centavos), a ser repassado em
12 (doze) parcelas mensais e consecutivas. As
despesas decorrentes do atendimento ao disposto
deste Termo de Colaboração correrão à conta do
orçamento do Fundo Municipal de Assistência
Social, PROJETO ATIVIDADE: 2326, ELEMENTO DE
DESPESA: 3.3.50.43.00.00.00.00.0080 –
Subvenções Sociais - Fonte 80. Vigência: 01 de
janeiro de 2021 até 31 de dezembro de 2021.
Signatários: Maria Cláudia Goulart da Silva, pela
Secretaria Municipal de Assistência Social e Carlos
Otavio Scheidt, pela Organização da Sociedade
Civil. Florianópolis, 29 de dezembro de 2020.
</t>
        </r>
      </text>
    </comment>
    <comment ref="K217" authorId="1">
      <text>
        <r>
          <rPr>
            <sz val="9"/>
            <color indexed="81"/>
            <rFont val="Tahoma"/>
            <family val="2"/>
          </rPr>
          <t xml:space="preserve">Lucas Azevedo
Data 14/05/2021
051/20 – Camerata
Florianópolis DVD/CD –
Clássicos Populares
Associação
Filarmônica
Camerata
082/2021
099/2021
1.975,00
1.975,00
3.950,00
</t>
        </r>
      </text>
    </comment>
    <comment ref="K218" authorId="1">
      <text>
        <r>
          <rPr>
            <sz val="9"/>
            <color indexed="81"/>
            <rFont val="Tahoma"/>
            <family val="2"/>
          </rPr>
          <t xml:space="preserve">Lucas Azevedo
Data 21/05/2021
051/20 – Camerata Florianópolis
DVD/CD – Clássicos Populares
Associação
Filarmônica
Camerata
082/2021
099/2021
1.975,00
1.975,00
3.950,00
</t>
        </r>
      </text>
    </comment>
    <comment ref="L218" authorId="3">
      <text>
        <r>
          <rPr>
            <b/>
            <sz val="9"/>
            <color indexed="81"/>
            <rFont val="Tahoma"/>
            <charset val="1"/>
          </rPr>
          <t>Lucas Azevedo:</t>
        </r>
        <r>
          <rPr>
            <sz val="9"/>
            <color indexed="81"/>
            <rFont val="Tahoma"/>
            <charset val="1"/>
          </rPr>
          <t xml:space="preserve">
11/08/2021
052/
2021
GRAVAÇÃO
DO DVD/CD
“ELAS &amp;
CAMERATA
FLORIANÓPO
LIS “
Associação
Filarmônic
a
Camerata
Música e
Dança 200.000,00 31/03/2022</t>
        </r>
      </text>
    </comment>
    <comment ref="K219" authorId="2">
      <text>
        <r>
          <rPr>
            <b/>
            <sz val="9"/>
            <color indexed="81"/>
            <rFont val="Tahoma"/>
            <family val="2"/>
          </rPr>
          <t>195529:</t>
        </r>
        <r>
          <rPr>
            <sz val="9"/>
            <color indexed="81"/>
            <rFont val="Tahoma"/>
            <family val="2"/>
          </rPr>
          <t xml:space="preserve">
Dom </t>
        </r>
        <r>
          <rPr>
            <sz val="12"/>
            <color indexed="81"/>
            <rFont val="Tahoma"/>
            <family val="2"/>
          </rPr>
          <t xml:space="preserve"> 04.11.21
Set. 24.000,00
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L219" authorId="3">
      <text>
        <r>
          <rPr>
            <b/>
            <sz val="9"/>
            <color indexed="81"/>
            <rFont val="Tahoma"/>
            <charset val="1"/>
          </rPr>
          <t xml:space="preserve">DOEM </t>
        </r>
        <r>
          <rPr>
            <b/>
            <sz val="12"/>
            <color indexed="81"/>
            <rFont val="Tahoma"/>
            <family val="2"/>
          </rPr>
          <t>21.12.21
ANEXO DA PORTARIA PO 24/FCFFC/LICLEI/2021 -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081/2021 Camerata
Florianópolis –
Temporada 2022
Associação Filarmônica
Camerata Florianópolis
Música e Dança 200.000,00 31/12/2022
085/2021 Oficinas de Iniciação
Artística
Maria Elisabete Pereira Música e Dança
Cinema, Fotografia
e Vídeo
Teatro e Circo
200.000,00 30/11/2022
086/2021 Projeto Cultural
Talentos da Periferia
Agremiação Desportiva
Cultural Escola de
Samba A Nossa Turma
Música e Dança
Cinema, Fotografia
e Vídeo
110.606,80 30/06/2022
087/2021 Polyphonia Khoros
Canta Edino Krieger
Instituto Polyphonia Música e Dança 96.120,00 31/07/2022</t>
        </r>
      </text>
    </comment>
    <comment ref="K220" authorId="3">
      <text>
        <r>
          <rPr>
            <b/>
            <sz val="9"/>
            <color indexed="81"/>
            <rFont val="Tahoma"/>
            <family val="2"/>
          </rPr>
          <t>Lucas Azevedo:</t>
        </r>
        <r>
          <rPr>
            <sz val="9"/>
            <color indexed="81"/>
            <rFont val="Tahoma"/>
            <family val="2"/>
          </rPr>
          <t xml:space="preserve">
05/07/2021
051/20 – Camerata
Florianópolis DVD/CD
Clássicos Populares
Associação
Filarmônica
Camerata
Florianópolis
125/2021 1.975,00 1.975,00</t>
        </r>
      </text>
    </comment>
    <comment ref="K221" authorId="3">
      <text>
        <r>
          <rPr>
            <b/>
            <sz val="9"/>
            <color indexed="81"/>
            <rFont val="Tahoma"/>
            <family val="2"/>
          </rPr>
          <t>Lucas Azevedo:</t>
        </r>
        <r>
          <rPr>
            <sz val="9"/>
            <color indexed="81"/>
            <rFont val="Tahoma"/>
            <family val="2"/>
          </rPr>
          <t xml:space="preserve">
05/07/2021
103/21- Temporada De
Concertos 2021 -
Camerata Florianópolis
Associação
Filarmônica
Camerata
Florianópolis
126/2021 26.000,00 26.000,00</t>
        </r>
      </text>
    </comment>
    <comment ref="K222" authorId="1">
      <text>
        <r>
          <rPr>
            <sz val="9"/>
            <color indexed="81"/>
            <rFont val="Tahoma"/>
            <family val="2"/>
          </rPr>
          <t xml:space="preserve">Lucas Azevedo
Data 14/05/2021
051/20 – Camerata
Florianópolis DVD/CD
Clássicos Populares
Associação
Filarmônica
Camerata
Florianópolis
065/2021
066/2021
067/2021
078/2021
079/2021
080/2021
3.000,00
2.000,00
3.000,00
3.000,00
2.000,00
3.000,00
16.000,00
</t>
        </r>
      </text>
    </comment>
    <comment ref="K223" authorId="1">
      <text>
        <r>
          <rPr>
            <sz val="9"/>
            <color indexed="81"/>
            <rFont val="Tahoma"/>
            <family val="2"/>
          </rPr>
          <t xml:space="preserve">Lucas Azevedo
Data 21/05/2021
051/20 – Camerata
Florianópolis DVD/CD
Clássicos Populares
Associação
Filarmônica
Camerata
Florianópolis
065/2021
066/2021
067/2021
078/2021
079/2021
080/2021
3.000,00
2.000,00
3.000,00
3.000,00
2.000,00
3.000,00
16.000,00
</t>
        </r>
      </text>
    </comment>
    <comment ref="K224" authorId="3">
      <text>
        <r>
          <rPr>
            <b/>
            <sz val="9"/>
            <color indexed="81"/>
            <rFont val="Tahoma"/>
            <family val="2"/>
          </rPr>
          <t>Lucas Azevedo:</t>
        </r>
        <r>
          <rPr>
            <sz val="9"/>
            <color indexed="81"/>
            <rFont val="Tahoma"/>
            <family val="2"/>
          </rPr>
          <t xml:space="preserve">
05/07/2021
051/20 – Camerata
Florianópolis DVD/CD –
Clássicos Populares
Associação
Filarmônica
Camerata
146/2021 1.975,00 1.975,00</t>
        </r>
      </text>
    </comment>
    <comment ref="B225" authorId="1">
      <text>
        <r>
          <rPr>
            <b/>
            <sz val="9"/>
            <color indexed="81"/>
            <rFont val="Tahoma"/>
            <family val="2"/>
          </rPr>
          <t>Lucas Azevedo 
Data 25/02/2021
DO VALOR: R$ 26.208,18 (vinte e seis mil e
duzentos e oito reais e dezoito centavos), dividido
em 11(onze) parcelas</t>
        </r>
      </text>
    </comment>
    <comment ref="C225" authorId="3">
      <text>
        <r>
          <rPr>
            <b/>
            <sz val="9"/>
            <color indexed="81"/>
            <rFont val="Tahoma"/>
            <charset val="1"/>
          </rPr>
          <t>Lucas Azevedo:</t>
        </r>
        <r>
          <rPr>
            <sz val="9"/>
            <color indexed="81"/>
            <rFont val="Tahoma"/>
            <charset val="1"/>
          </rPr>
          <t xml:space="preserve">
30 de dezembro de 2020
Valor: R$ 165.368,40 (cento esessenta e cinco mil e trezentos e sessenta e oito
reais e quarenta centavos), a ser repassado em 12
(doze) parcelas mensais e consecutivas</t>
        </r>
      </text>
    </comment>
    <comment ref="H225" authorId="1">
      <text>
        <r>
          <rPr>
            <sz val="12"/>
            <color indexed="81"/>
            <rFont val="Tahoma"/>
            <family val="2"/>
          </rPr>
          <t>Lucas Azevedo 
DO:2857
data 11/01/2021
Vigência: até
31/12/2021</t>
        </r>
        <r>
          <rPr>
            <sz val="9"/>
            <color indexed="81"/>
            <rFont val="Tahoma"/>
            <charset val="1"/>
          </rPr>
          <t xml:space="preserve">
</t>
        </r>
      </text>
    </comment>
    <comment ref="P225" authorId="3">
      <text>
        <r>
          <rPr>
            <b/>
            <sz val="9"/>
            <color indexed="81"/>
            <rFont val="Tahoma"/>
            <charset val="1"/>
          </rPr>
          <t>Lucas Azevedo:</t>
        </r>
        <r>
          <rPr>
            <sz val="9"/>
            <color indexed="81"/>
            <rFont val="Tahoma"/>
            <charset val="1"/>
          </rPr>
          <t xml:space="preserve">
Data 20/04/2021
EXTRATO DO TERMO DE COLABORAÇÃO Nº
157/2021: FUNDAÇÃO MUNICIPAL DE ESPORTES -
FME E ASSOCIAÇÃO FLORIANOPOLITANA DE
DEFICIENTES FÍSICOS - AFLODEF–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AFLODEF, visando à cooperação financeira nas
despesas decorrentes do PROJETO MEDALHISTAS
PARALÍMPICOS, no valor montante de R$
66.400,00 (sessenta e seis mil e quatrocentos
reais),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Sidnei da
Cunha - Presidente da Instituição.
</t>
        </r>
      </text>
    </comment>
    <comment ref="C226" authorId="1">
      <text>
        <r>
          <rPr>
            <sz val="12"/>
            <color indexed="81"/>
            <rFont val="Tahoma"/>
            <family val="2"/>
          </rPr>
          <t xml:space="preserve">Lucas Azevedo:
Valor: R$ 385.000,00 (trezentos e oitenta e cinco
mil reais), a ser repassado em 11 (onze) parcelas.
As despesas decorrentes do atendimento ao
disposto deste Termo de Colaboração correrão à
conta do orçamento da Secretaria Municipal de
Assistência Social (Projeto Atividade: 2029.
Elemento de Despesa: 3.3.50.43.00.00.00.00.0080 -
Subvenções Sociais - Fonte 80). Vigência: 01 de
fevereiro de 2021 até 31 de dezembro de 2021. </t>
        </r>
        <r>
          <rPr>
            <sz val="9"/>
            <color indexed="81"/>
            <rFont val="Tahoma"/>
            <family val="2"/>
          </rPr>
          <t xml:space="preserve">
</t>
        </r>
      </text>
    </comment>
    <comment ref="F226" authorId="2">
      <text>
        <r>
          <rPr>
            <b/>
            <sz val="9"/>
            <color indexed="81"/>
            <rFont val="Tahoma"/>
            <charset val="1"/>
          </rPr>
          <t>195529:</t>
        </r>
        <r>
          <rPr>
            <sz val="9"/>
            <color indexed="81"/>
            <rFont val="Tahoma"/>
            <charset val="1"/>
          </rPr>
          <t xml:space="preserve">
DOEM 29.01.21
termo Aditivo
termo 009/pmf/smtmu/gab/2019</t>
        </r>
      </text>
    </comment>
    <comment ref="B227" authorId="0">
      <text>
        <r>
          <rPr>
            <sz val="9"/>
            <color indexed="81"/>
            <rFont val="Tahoma"/>
            <family val="2"/>
          </rPr>
          <t xml:space="preserve">Lucas Azevedo 
Data 26/03/2021
Parceira: AFLODEF – ASSOCIAÇÃO
FLORIANOPOLITANA DE DEFICIENTES FÍSICOS.
Objeto: O termo de colaboração será aditado no
valor R$ 2.241,44 (dois mil e duzentos e quarenta e
um reais e quarenta e quatro centavos),
representando 1,0222%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1429/2021/SME/ASSJUD/PMF e demais
documentos anexados, partes integrantes deste
instrumento. Data da Assinatura: 25/03/2021.
Crédito Orçamentário: 81/próprio. Assinaturas:
Maurício Fernandes Pereira, Secretário Municipal
de Educação e Sidnei da Cunha, Presidente da
Instituição
</t>
        </r>
      </text>
    </comment>
    <comment ref="B228" authorId="1">
      <text>
        <r>
          <rPr>
            <sz val="9"/>
            <color indexed="81"/>
            <rFont val="Tahoma"/>
            <family val="2"/>
          </rPr>
          <t>Lucas Azevedo :
Data : 04/02/2021
DO VALOR: R$ 219.270,30 (duzentos e
dezenove mil e duzentos e setenta reais e trinta
centavos) dividido em 12 (doze) parcelas, conforme
cronograma financeiro apresentado no plano de
trabalho</t>
        </r>
      </text>
    </comment>
    <comment ref="P229" authorId="4">
      <text>
        <r>
          <rPr>
            <sz val="9"/>
            <color indexed="81"/>
            <rFont val="Tahoma"/>
            <family val="2"/>
          </rPr>
          <t xml:space="preserve">Lucas Azevedo
09/04/2021
EXTRATO    DO    TERMO   DE    COLABORAÇÃO    Nº 117/2021: FUNDAÇÃO MUNICIPAL DE  ESPORTES -FME  E  ASSOCIAÇÃO  GERAÇÃO  DA  COMUNIDADE CHICO   MENDES -AGECOM ––A   Secretaria Municipal  de  Cultura,  Esporte  e  Lazer,  através  da Fundação  Municipal  de  Esportes  de  Florianópolis, no uso de suas atribuições com fundamento na LeiFederal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aAGECOM,   visando   à   cooperação   financeira   nas despesas     decorrentes     do     PROJETO     FME –DESENVOLVENDO   GERAÇÕES   NA   COMUNIDADE CHICO    MENDES, no    valor    montante    de    R$ 30.500,00 (trinta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Alessandra da Luz Dias -Presidente da Instituição.
</t>
        </r>
      </text>
    </comment>
    <comment ref="E230" authorId="2">
      <text>
        <r>
          <rPr>
            <b/>
            <sz val="9"/>
            <color indexed="81"/>
            <rFont val="Tahoma"/>
            <family val="2"/>
          </rPr>
          <t>195529:</t>
        </r>
        <r>
          <rPr>
            <sz val="9"/>
            <color indexed="81"/>
            <rFont val="Tahoma"/>
            <family val="2"/>
          </rPr>
          <t xml:space="preserve">
</t>
        </r>
        <r>
          <rPr>
            <sz val="12"/>
            <color indexed="81"/>
            <rFont val="Tahoma"/>
            <family val="2"/>
          </rPr>
          <t>DOM 03.12.21
EXTRATO DO TERMO DE COLABORAÇÃO NO
231/PMF/SEMAS/FMI/2021 - Objeto: Execução do
projeto “AMPARO AOS IDOSOS RESIDENTES DO
ASILO IRMÃO JOAQUIM EM TEMPOS DE
PANDEMIA II”, aprovado pelo Conselho Municipal
do Idoso, mediante Processo de Dispensa de
Chamamento Público nº 001/FMI/2021, aos
moldes da Lei Federal nº 13.019/2014 e Decreto
Municipal 21.966/2020. Partes parceiras:
Município de Florianópolis, com interveniência da
Secretaria Municipal de Assistência Social, através
do Fundo Municipal do Idoso, e a Organização da
Sociedade Civil “ASSOCIAÇÃO IRMÃO JOAQUIM”
inscrita no CNPJ sob o nº 83.885.210/0001-31.
Valor: R$ 66.179,52 (sessenta e seis mil e cento e
setenta e nove reais e cinquenta e dois centavos), a
ser repassado em parcela única. As despesas
decorrentes do atendimento ao disposto deste
Termo de Fomento correrão à conta do orçamento
do Fundo Municipal do Idoso (Projeto Atividade:
2648. Elemento de Despesa: 3.3.50.41 e 3.3.50.43 -
Fonte 0040). Vigência: 01 de dezembro de 2021
até 31 de janeiro de 2022. Signatários: Maria
Cláudia Goulart da Silva, pela Secretaria Municipal
de Assistência Social e Hipólito do Vale Pereira
Neto, pela Organização da Sociedade Civil.
Florianópolis, 30 de novembro de 2021.</t>
        </r>
      </text>
    </comment>
    <comment ref="P231" authorId="4">
      <text>
        <r>
          <rPr>
            <b/>
            <sz val="9"/>
            <color indexed="81"/>
            <rFont val="Tahoma"/>
            <family val="2"/>
          </rPr>
          <t xml:space="preserve">Lucas Azevedo
Data 09/04/2021
</t>
        </r>
        <r>
          <rPr>
            <sz val="9"/>
            <color indexed="81"/>
            <rFont val="Tahoma"/>
            <family val="2"/>
          </rPr>
          <t>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aAKC,   visando   à cooperação  financeira  nas  despesas  decorrentes do  PROJETO  KARATÊ  PARA  A  COMUNIDADE, no valor  montante  de  R$  26.000,00  (vinte  e  seis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Renata   Rodrigues -Presidente da Instituição</t>
        </r>
      </text>
    </comment>
    <comment ref="B232" authorId="0">
      <text>
        <r>
          <rPr>
            <b/>
            <sz val="9"/>
            <color indexed="81"/>
            <rFont val="Tahoma"/>
            <family val="2"/>
          </rPr>
          <t xml:space="preserve">Lucas Azevedo 
</t>
        </r>
        <r>
          <rPr>
            <sz val="9"/>
            <color indexed="81"/>
            <rFont val="Tahoma"/>
            <family val="2"/>
          </rPr>
          <t xml:space="preserve">Data 15/03/2021
Parceira: ASSOCIAÇÃO LAR RECANTO DO CARINHO.
Objeto: O termo de colaboração será aditado no
valor R$ 6.813,84 (seis mil e oitocentos e treze
reais e oitenta e quatro centavos), representando
2,1314%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1396/2021/SME/ASSJUD/PMF e demais
documentos anexados, partes integrantes deste
instrumento. Data da Assinatura: 03/03/2021.
Crédito Orçamentário: 81/próprio. Assinaturas:
Rodrigo Goulart Leite, Secretário Municipal de
Educação e.e. e Nuno de Campos, Presidente da
Instituição.
</t>
        </r>
      </text>
    </comment>
    <comment ref="C232" authorId="3">
      <text>
        <r>
          <rPr>
            <b/>
            <sz val="9"/>
            <color indexed="81"/>
            <rFont val="Tahoma"/>
            <charset val="1"/>
          </rPr>
          <t>Lucas Azevedo:</t>
        </r>
        <r>
          <rPr>
            <sz val="9"/>
            <color indexed="81"/>
            <rFont val="Tahoma"/>
            <charset val="1"/>
          </rPr>
          <t xml:space="preserve">
Valor: R$
323.966,16 (trezentos e vinte e três mil e
novecentos e sessenta e seis reais e dezesseis
centavos), a ser repassado em 12 (doze) parcelas
mensais e consecutivas.</t>
        </r>
      </text>
    </comment>
    <comment ref="G232" authorId="3">
      <text>
        <r>
          <rPr>
            <b/>
            <sz val="12"/>
            <color indexed="81"/>
            <rFont val="Tahoma"/>
            <family val="2"/>
          </rPr>
          <t>Lucas Azevedo:</t>
        </r>
        <r>
          <rPr>
            <sz val="12"/>
            <color indexed="81"/>
            <rFont val="Tahoma"/>
            <family val="2"/>
          </rPr>
          <t xml:space="preserve">
01/07/2021
Execução do projeto “A PANDEMIA NÃO PODE
NOS PARAR 2021 – SEGUNDA ETAPA”,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“Associação Lar
Recanto do Carinho” inscrita no CNPJ sob o nº
24.544.794/0001-12. Valor: R$ 84.000,00 (oitenta
e quatro mil reais), a ser repassado em 05 (cinco)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01 de julho de 2021 até 31 de
dezembro de 2021. Signatários: Maria Cláudia
Goulart da Silva, pela Secretaria Municipal de
Assistência Social e Nuno de Campos, pela
Organização da Sociedade Civil. Florianópolis, 30
de junho de 2021</t>
        </r>
        <r>
          <rPr>
            <sz val="9"/>
            <color indexed="81"/>
            <rFont val="Tahoma"/>
            <charset val="1"/>
          </rPr>
          <t xml:space="preserve">
</t>
        </r>
      </text>
    </comment>
    <comment ref="H232" authorId="1">
      <text>
        <r>
          <rPr>
            <b/>
            <sz val="14"/>
            <color indexed="81"/>
            <rFont val="Tahoma"/>
            <family val="2"/>
          </rPr>
          <t>Lucas Azevedo :</t>
        </r>
        <r>
          <rPr>
            <sz val="14"/>
            <color indexed="81"/>
            <rFont val="Tahoma"/>
            <family val="2"/>
          </rPr>
          <t xml:space="preserve">
DO:2857 11/01/2021
Valor total: R$ 193.854,66,
divididos em 06 parcelas variáveis. Data de
Assinatura: 08/01/2021.</t>
        </r>
        <r>
          <rPr>
            <sz val="9"/>
            <color indexed="81"/>
            <rFont val="Tahoma"/>
            <charset val="1"/>
          </rPr>
          <t xml:space="preserve">
</t>
        </r>
      </text>
    </comment>
    <comment ref="B233" authorId="1">
      <text>
        <r>
          <rPr>
            <sz val="9"/>
            <color indexed="81"/>
            <rFont val="Tahoma"/>
            <family val="2"/>
          </rPr>
          <t xml:space="preserve">Lucas Azevedo :
Data 04/02/2021
DO VALOR:
R$ 319.695,30 (trezentos e dezenove mil e
seiscentos e noventa e cinco reais e trinta centavos)
dividido em 12(doze) parcelas, conforme
cronograma financeiro apresentado no plano de
trabalho
</t>
        </r>
      </text>
    </comment>
    <comment ref="G233" authorId="1">
      <text>
        <r>
          <rPr>
            <sz val="18"/>
            <color indexed="81"/>
            <rFont val="Tahoma"/>
            <family val="2"/>
          </rPr>
          <t>Lucas Azevedo 
Data 04/02/2021
Valor: R$ 40.000,00 (quarenta
mil reais), a ser repassado em 02 (duas) parcelas
iguais, mensais e consecutivas.</t>
        </r>
        <r>
          <rPr>
            <sz val="9"/>
            <color indexed="81"/>
            <rFont val="Tahoma"/>
            <family val="2"/>
          </rPr>
          <t xml:space="preserve">
</t>
        </r>
      </text>
    </comment>
    <comment ref="P234" authorId="4">
      <text>
        <r>
          <rPr>
            <sz val="9"/>
            <color indexed="81"/>
            <rFont val="Tahoma"/>
            <family val="2"/>
          </rPr>
          <t xml:space="preserve">Lucas Azevedo
20/04/2021
EXTRATO    DO    TERMO   DE    COLABORAÇÃO    Nº 139/2021: FUNDAÇÃO MUNICIPAL DE  ESPORTES -FME E ASSOCIAÇÃO PEDAL DA GRANDE FLORIANÓPOLIS -APGF–A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de2020  que  regulamenta  as  parcerias  entre  a Administração    Pública    e    as    Organizações    da Sociedade    Civil    no    âmbito    do    município    de Florianópolis, firmou Termo de  Colaboração com aAPGF,    visando    à    cooperação    financeira    nas despesas    decorrentes    do    PROJETO    CICLISMO MASCULINO EM FLORIANÓPOLIS, no valor montante   de   R$   76.000,00   (setenta   e   seis   mil reais),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Andrey Alexandre Silveira -Presidente da Instituição
</t>
        </r>
      </text>
    </comment>
    <comment ref="P235" authorId="2">
      <text>
        <r>
          <rPr>
            <b/>
            <sz val="9"/>
            <color indexed="81"/>
            <rFont val="Tahoma"/>
            <family val="2"/>
          </rPr>
          <t>195529:</t>
        </r>
        <r>
          <rPr>
            <sz val="9"/>
            <color indexed="81"/>
            <rFont val="Tahoma"/>
            <family val="2"/>
          </rPr>
          <t xml:space="preserve">
</t>
        </r>
        <r>
          <rPr>
            <sz val="12"/>
            <color indexed="81"/>
            <rFont val="Tahoma"/>
            <family val="2"/>
          </rPr>
          <t xml:space="preserve">Dom 30.12.21
Aditivo
EXTRATO DE PRIMEIRO TERMO ADITIVO AO
TERMO DE COLABORAÇÃO Nº 139/2021 - ENTRE
FUNDAÇÃO MUNICIPAL DE ESPORTE - FME E
ASSOCIAÇÃO PEDAL DA GRANDE FLORIANÓPOLIS
- APGF.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R$ 15.200,00 (quinze mil e duzentos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96/2021/ASSJUD/SMCEL. Assinado por ambas as
partes em 29 de dezembro de 2021. Maycon C.
Oliveira - Superintendente da Fundação Municipal
de Esportes, Edmilson C. Pereira Junior, Secretário
Municipal de Cultura, Esporte e Lazer e Andrey
Alexandre Silveira Presidente da APGF.
</t>
        </r>
      </text>
    </comment>
    <comment ref="P236"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138/2021 - ENTRE
FUNDAÇÃO MUNICIPAL DE ESPORTE - FME E
ASSOCIAÇÃO PEDAL DA GRANDE FLORIANÓPOLIS
- APGF.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R$ 16.000,00 (dezesseis mil reais),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95/2021/ASSJUD/SMCEL. Assinado por ambas as
partes em 29 de dezembro de 2021. Maycon C.
Oliveira - Superintendente da Fundação Municipal
de Esportes, Edmilson C. Pereira Junior, Secretário
Municipal de Cultura, Esporte e Lazer e Andrey
Alexandre Silveira Presidente da APGF.</t>
        </r>
      </text>
    </comment>
    <comment ref="P237" authorId="4">
      <text>
        <r>
          <rPr>
            <b/>
            <sz val="9"/>
            <color indexed="81"/>
            <rFont val="Tahoma"/>
            <family val="2"/>
          </rPr>
          <t>Lucas Azevedo
09/04/2021
EXTRATO    DO    TERMO   DE    COLABORAÇÃO    Nº 120/2021: FUNDAÇÃO MUNICIPAL DE  ESPORTES -FME E ASSOCIAÇÃO PEDAL DA GRANDE FLORIANÓPOLIS -APGF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doDecreto  Municipal  nº  21.966, de  2020  que  regulamenta  as  parcerias  entre  a Administração    Pública    e    as    Organizações    da Sociedade    Civil    no    âmbito    do    município    de Florianópolis, firmou Termo de  Colaboração com aAPGF,    visando    à    cooperação    financeira    nas despesas     decorrentes     do     PROJETO     CICLISTA CIDADÃO, no   valor   montante   de   R$   31.500,00 (trinta  e  um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Andrey     Alexandre     Silveira -Presidente     da Instituição.</t>
        </r>
      </text>
    </comment>
    <comment ref="P238" authorId="4">
      <text>
        <r>
          <rPr>
            <sz val="9"/>
            <color indexed="81"/>
            <rFont val="Tahoma"/>
            <family val="2"/>
          </rPr>
          <t xml:space="preserve">Lucas Azevedo
20/04/2021
EXTRATO    DO    TERMO   DE    COLABORAÇÃO    Nº 138/2021: FUNDAÇÃO MUNICIPAL DE  ESPORTES -FME E ASSOCIAÇÃO PEDAL DA GRANDE FLORIANÓPOLIS -APGF–A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aAPGF,    visando    à    cooperação    financeira    nas despesas    decorrentes    do    PROJETO    CICLISMO FEMININO  EM FLORIANÓPOLIS, no valor montante de R$ 80.000,00 (oitenta mil reais),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
</t>
        </r>
      </text>
    </comment>
    <comment ref="B239" authorId="0">
      <text>
        <r>
          <rPr>
            <sz val="9"/>
            <color indexed="81"/>
            <rFont val="Tahoma"/>
            <family val="2"/>
          </rPr>
          <t xml:space="preserve">Lucas Azevedo 
Data 15/03/2021
Parceira: ASSOCIAÇÃO PROMOCIONAL DO MENOR
TRABALHADOR (PROMENOR). Objeto: O termo de
colaboração será aditado no valor R$ 17.323,35
(dezessete mil e trezentos e vinte e três reais e
trinta e cinco centavos), representando 5,1210%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1394/2021/SME/ASSJUD/PMF e
demais documentos anexados, partes integrantes
deste instrumento. Data da Assinatura:
03/03/2021. Crédito Orçamentário: 81/próprio.
Assinaturas: Rodrigo Goulart Leite, Secretário
Municipal de Educação e.e. e Paulo Teixeira do
Valle Pereira, Presidente da Instituição.
</t>
        </r>
      </text>
    </comment>
    <comment ref="C239" authorId="1">
      <text>
        <r>
          <rPr>
            <sz val="9"/>
            <color indexed="81"/>
            <rFont val="Tahoma"/>
            <family val="2"/>
          </rPr>
          <t>Lucas Azevedo Data 30/12/2020
Valor: R$ 271.128,00
(duzentos e setenta e um mil cento e vinte e oito
reais), a ser repassado em 12 (doze) parcelas
mensais e consecutivas</t>
        </r>
      </text>
    </comment>
    <comment ref="D239"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B240" authorId="1">
      <text>
        <r>
          <rPr>
            <sz val="9"/>
            <color indexed="81"/>
            <rFont val="Tahoma"/>
            <family val="2"/>
          </rPr>
          <t xml:space="preserve">Lucas Azevedo
Data 10/02/2021
R$ 338.282,10 (trezentos e
trinta e oito mil e duzentos e oitenta e dois reais e
dez centavos), dividido em 12 (doze) parcelas,
conforme cronograma financeiro apresentado no
plano de trabalho
</t>
        </r>
      </text>
    </comment>
    <comment ref="P241" authorId="4">
      <text>
        <r>
          <rPr>
            <b/>
            <sz val="9"/>
            <color indexed="81"/>
            <rFont val="Tahoma"/>
            <family val="2"/>
          </rPr>
          <t>Lucas Azevedo
09/04/2021
DIÁRIO OFICIAL ELETRÔNICODO MUNICÍPIO DE FLORIANÓPOLISEdição Nº2920Florianópolis/SC, sexta-feira, 9 de abril de 2021pg. 57PREFEITURA MUNICIPAL DE FLORIANÓPOLIS Secretário: Everson MendesRua Tenente Silveira, 60, 5º Andar -Centro -88010-300–Florianópolis/SCSecretaria Municipal da Casa CivilFone: (48) 3251-6066 -3251-6062Gerência de Diário OficialControle:Thamara MaltaDiários Online:  http://www.pmf.sc.gov.br/governo/index.php?pagina=govdiariooficialpg. 57Superintendente  da  FMEe  Paulo  Cesar  Matias -Presidente da Instituição.EXTRATO    DO    TERMO   DE    COLABORAÇÃO    Nº 106/2021: FUNDAÇÃO MUNICIPAL DE  ESPORTES -FME  E  ASSOCIAÇÃO  PRÓ-VOLEI  DE  EDUCAÇÃO, ESPORTE,   CULTURA   E   LAZER –APVEECL–A Secretaria  Municipal  de Cultura,  Esporte  e  Lazer, através   da   Fundação   Municipal   de   Esportes   de Florianópolis,   no   uso   de   suas   atribuições   com fundamento  na  Lei  Federal  n°  13.019,  de  2014  e 13.204,  de  2015  bem  como  na  Lei  Federal  nº. 5.454/1998;  no  Decreto  Federal  n°  8.726,  de  2016e  do  Decreto  Municipal  nº  21.966,  de  2020  que regulamenta  as  parcerias  entre  a  Administração Pública  e  as  Organizações  da  Sociedade  Civil  no âmbito   do   município   de   Florianópolis,   firmou Termo  de  Colaboração  com  aAPVEECL,  visando  à cooperação  financeira  nas  despesas  decorrentes do  PROJETO  VOLEI  MELHOR  ESPORTE, no  valor montante de R$ 33.000,00  (trinta e três mil reais), conforme   plano   de   trabalho,   parecer   técnicoe parecer   jurídico,   e   aprovação   da   comissão   de seleção  do  Edital  Nº  001/FME/2021 –EDITAL  DESELEÇÃO DE PROJETOS ESPORTIVOS –COMUNIDADES   EM   MOVIMENTO   e   Termo   de Colaboração    assinado    por    ambas    as    partes.Edmilson C. Pereira Junior-Secretário Municipal de Cultura,   Esporte   e   Lazer,   Maycon   C.   Oliveira –Superintendente  da  FMEe  Fernando  Luiz  SeixasLucas--Presidente da Instituição.</t>
        </r>
      </text>
    </comment>
    <comment ref="P242" authorId="2">
      <text>
        <r>
          <rPr>
            <b/>
            <sz val="9"/>
            <color indexed="81"/>
            <rFont val="Tahoma"/>
            <family val="2"/>
          </rPr>
          <t>195529:</t>
        </r>
        <r>
          <rPr>
            <sz val="9"/>
            <color indexed="81"/>
            <rFont val="Tahoma"/>
            <family val="2"/>
          </rPr>
          <t xml:space="preserve">
</t>
        </r>
        <r>
          <rPr>
            <sz val="12"/>
            <color indexed="81"/>
            <rFont val="Tahoma"/>
            <family val="2"/>
          </rPr>
          <t>dom15.10.21
EXTRATO DE PRIMEIRO TERMO ADITIVO DE
VALOR DO TERMO DE COLABORAÇÃO Nº
106/FME/2021 - ENTRE FUNDAÇÃO MUNICIPAL
DE ESPORTE - FME E ASSOCIAÇÃO PRÓVOLEI DE
EDUCAÇÃO, ESPORTE, CULTURA E LAZER -
APVEECL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106/FME/2021
ENTRE FUNDAÇÃO MUNICIPAL DE ESPORTE - FME
E ASSOCIAÇÃO PRÓVOLEI DE EDUCAÇÃO,
ESPORTE, CULTURA E LAZER - APVEECL, no valor
montante de R$ 7.500,00 (quatorze mil reais),
correspondente ao percentual de 22,72% do valor
global original, com o objetivo de expandir o
Projeto Vôlei Melhor Idade, o qual teve grande
participação, repercussão e aceitação do projeto,
visando aumentar o número de participantes e a
qualidade do trabalho já executado, adquirindo
mais material esportivo e aumento do vencimento
dos professores. Conforme plano de trabalho,
parecer técnico e parecer jurídico. Assinado por
ambas as partes no dia 14 de outubro de 2021.
Maycon C. Oliveira - Superintendente da Fundação
Municipal de Esportes, Edmilson C. Pereira Junior,
Secretário Municipal de Cultura, Esporte e Lazer e</t>
        </r>
      </text>
    </comment>
    <comment ref="P243" authorId="4">
      <text>
        <r>
          <rPr>
            <sz val="9"/>
            <color indexed="81"/>
            <rFont val="Tahoma"/>
            <family val="2"/>
          </rPr>
          <t xml:space="preserve">Lucas Azevedo
</t>
        </r>
        <r>
          <rPr>
            <sz val="14"/>
            <color indexed="81"/>
            <rFont val="Tahoma"/>
            <family val="2"/>
          </rPr>
          <t>EXTRATO    DO    TERMO   DE    COLABORAÇÃO    Nº 107/2021: FUNDAÇÃO MUNICIPAL DE  ESPORTES -FME  E  ASSOCIAÇÃO  PRÓ-VOLEI  DE  EDUCAÇÃO, ESPORTE,   CULTURA   E   LAZER –APVEECL–A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nº21.966,  de  2020  que regulamenta  as  parcerias  entre  a  Administração Pública  e  as  Organizações  da  Sociedade  Civil  no âmbito   do   município   de   Florianópolis,   firmou Termo  de  Colaboração  com  aAPVEECL,  visando  à cooperação  financeira  nas  despesas  decorrentes doPROJETO  MARCIAL  SOCIAL, no  valor  montante de R$ 53.100,00 (cinquenta e três mil e cem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t>
        </r>
        <r>
          <rPr>
            <sz val="9"/>
            <color indexed="81"/>
            <rFont val="Tahoma"/>
            <family val="2"/>
          </rPr>
          <t xml:space="preserve">
</t>
        </r>
      </text>
    </comment>
    <comment ref="P244" authorId="3">
      <text>
        <r>
          <rPr>
            <b/>
            <sz val="9"/>
            <color indexed="81"/>
            <rFont val="Tahoma"/>
            <charset val="1"/>
          </rPr>
          <t>Lucas Azevedo:</t>
        </r>
        <r>
          <rPr>
            <sz val="9"/>
            <color indexed="81"/>
            <rFont val="Tahoma"/>
            <charset val="1"/>
          </rPr>
          <t xml:space="preserve">
Data 20/04/2021
EXTRATO DO TERMO DE COLABORAÇÃO Nº
156/2021: FUNDAÇÃO MUNICIPAL DE ESPORTES -
FME E ASSOCIAÇÃO PUNHOBOL DE
FLORIANÓPOLIS - APF–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APF, visando à cooperação financeira nas despesas
decorrentes do PROJETO TEAM FLORIPA 2021, no
valor montante de R$ 35.555,56 (trinta e cinco mil
e quinhentos e cinquenta e cinco reais e cinquenta
e seis centavos), conforme plano de trabalho,
parecer técnico e parecer jurídico, e aprovação da
comissão de seleção do EDITAL DE SELEÇÃO DE
PROJETOS ESPORTIVOS – TEAM FLORIPA. Nº
002/FME/2021 e Termo de Colaboração assinado
por ambas as partes. Edmilson C. Pereira JuniorSecretário Municipal de Cultura, Esporte e Lazer,
Maycon C. Oliveira – Superintendente da FME e
Carlos Henrique Hexsel - Presidente da Instituição.
</t>
        </r>
      </text>
    </comment>
    <comment ref="P245"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156/2021 - ENTRE
FUNDAÇÃO MUNICIPAL DE ESPORTE - FME E
ASSOCIAÇÃO DE PUNHOBOL DE FLORIANÓPOLIS -
APF.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R$ 7.111,11 (sete mil cento e onze reais e
onze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113/2021/ASSJUD/SMCEL.
Assinado por ambas as partes em 29 de dezembro
de 2021. Maycon C. Oliveira - Superintendente da
Fundação Municipal de Esportes, Edmilson C.
Pereira Junior, Secretário Municipal de Cultura,
Esporte e Lazer e Carlos Henrique Hexsel,
Presidente da APF.
</t>
        </r>
      </text>
    </comment>
    <comment ref="P246" authorId="4">
      <text>
        <r>
          <rPr>
            <sz val="9"/>
            <color indexed="81"/>
            <rFont val="Tahoma"/>
            <family val="2"/>
          </rPr>
          <t xml:space="preserve">Lucas Azevedo 
09/04/2021
EXTRATO    DO    TERMO   DE    COLABORAÇÃO    Nº 091/2021: FUNDAÇÃO MUNICIPAL DE  ESPORTES -FME  E  ASSOCIAÇÃO  RECREATIVA,  CULTURAL  DE ESPORTES  DO  BALNEÁRIO  (ARCEB)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de2020  que  regulamenta  as  parcerias entre a Administração Pública e as Organizações da Sociedade    Civil    no    âmbito    do    município    de Florianópolis, firmou Termo de  Colaboração com aARCEB,    visando    à    cooperação    financeira    nas despesas    decorrentes    do    PROJETO    FUTEBOL MACIÇO  MORRO  DA  CRUZ, no  valor  montante  de R$  75.000,00  (setenta  e  cinco  mil  reais),  conforme plano   de   trabalho,   parecer   técnicoe   parecer jurídico,  e  aprovação  da  comissão  de  seleção  do Edital  Nº  001/FME/2021 –EDITAL  DE  SELEÇÃO  DE PROJETOS    ESPORTIVOS–COMUNIDADES    EM MOVIMENTO  e  Termo  de  Colaboração  assinado por  ambas  as  partes.Edmilson  C.  Pereira  Junior-Secretário  Municipal  de  Cultura,  Esporte  e  Lazer, Maycon  C.  Oliveira –Superintendente  da  FMEe Jette Gainete Filho-Presidente da Instituição.
</t>
        </r>
      </text>
    </comment>
    <comment ref="P247"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092/FME/2021 - ENTRE FUNDAÇÃO MUNICIPAL
DE ESPORTE - FME E ASSOCIAÇÃO RECREATIVA
CULTURAL DE ESPORTE DO BALNEARIO DO
ESTREITO - ARCEB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092/FME/2021 ENTRE FUNDAÇÃO MUNICIPAL DE
ESPORTE - FME E ASSOCIAÇÃO RECREATIVA
CULTURAL DE ESPORTE DO BALNEARIO DO
ESTREITO - ARCEB, no valor montante de R$
11.500,00 (onze mil e quinhentos reais),
correspondente ao percentual de 15,23% do valor
global original, com o objetivo de ampliar o Projeto
Esporte na Praça, o qual atende cerca de 80
crianças e jovens da comunidade com aulas de
futebol e jiu-jitsu. Conforme plano de trabalho,
parecer técnico e parecer jurídico. Assinado por
ambas as partes no dia 14 de outubro de 2021.
Maycon C. Oliveira - Superintendente da Fundação
Municipal de Esportes, Edmilson C. Pereira Junior,
Secretário Municipal de Cultura, Esporte e Lazer e
Sandro José de Melo – Presidente da ARCEB</t>
        </r>
      </text>
    </comment>
    <comment ref="P248" authorId="4">
      <text>
        <r>
          <rPr>
            <b/>
            <sz val="9"/>
            <color indexed="81"/>
            <rFont val="Tahoma"/>
            <family val="2"/>
          </rPr>
          <t>Lucas Azevedo
Data 09/04/2021
EXTRATO    DO    TERMO   DE    COLABORAÇÃO    Nº 092/2021: FUNDAÇÃO MUNICIPAL DE  ESPORTES -FME  E  ASSOCIAÇÃO  RECREATIVA,  CULTURAL  DE ESPORTES  DO  BALNEÁRIO  (ARCEB)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aARCEB,    visando    à    cooperação    financeira    nas despesas  decorrentes  do  PROJETO  ESPORTE  NA PRAÇA, no   valor   montante   de   R$   75.500,00 (setenta  e  cinco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Jette Gainete Filho-Presidente da Instituição</t>
        </r>
      </text>
    </comment>
    <comment ref="P249" authorId="2">
      <text>
        <r>
          <rPr>
            <b/>
            <sz val="9"/>
            <color indexed="81"/>
            <rFont val="Tahoma"/>
            <family val="2"/>
          </rPr>
          <t>195529:</t>
        </r>
        <r>
          <rPr>
            <sz val="9"/>
            <color indexed="81"/>
            <rFont val="Tahoma"/>
            <family val="2"/>
          </rPr>
          <t xml:space="preserve">
DOM </t>
        </r>
        <r>
          <rPr>
            <sz val="12"/>
            <color indexed="81"/>
            <rFont val="Tahoma"/>
            <family val="2"/>
          </rPr>
          <t xml:space="preserve"> 15.10.21
EXTRATO DE PRIMEIRO TERMO ADITIVO DE
VALOR DO TERMO DE COLABORAÇÃO Nº
091/FME/2021 - ENTRE FUNDAÇÃO MUNICIPAL
DE ESPORTE - FME E ASSOCIAÇÃO RECREATIVA
CULTURAL DE ESPORTE DO BALNEARIO DO
ESTREITO - ARCEB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091/FME/2021 ENTRE FUNDAÇÃO MUNICIPAL DE
ESPORTE - FME E ASSOCIAÇÃO RECREATIVA
CULTURAL DE ESPORTE DO BALNEARIO DO
ESTREITO - ARCEB, no valor montante de R$
7.500,00 (sete mil e quinhentos reais),
correspondente ao percentual de 10,00% do valor
global original, com o objetivo de ampliar o Projeto
Futebol Maciço do Morro da Cruz, o qual atende
cerca de 80 crianças e jovens da comunidade com
aulas de futebol para várias categorias, com fito de</t>
        </r>
      </text>
    </comment>
    <comment ref="P250" authorId="4">
      <text>
        <r>
          <rPr>
            <b/>
            <sz val="9"/>
            <color indexed="81"/>
            <rFont val="Tahoma"/>
            <family val="2"/>
          </rPr>
          <t>Lucas Azvedo 
09/04/2021
EXTRATO    DO    TERMO   DE    COLABORAÇÃO    Nº 111/2021: FUNDAÇÃO MUNICIPAL DE  ESPORTES -FME  E  ASSOCIAÇÃO  RIVER –ACR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aACR, visando à cooperação financeira nas despesas decorrentes  do  PROJETO  RIVER  SOCIAL, no  valor montante    de    R$    18.965,00    (dezoito    mil    e novecentos  e  sessenta  e  cinco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Pedro    Manoel    Duarte    Junior-Presidente    da Instituição</t>
        </r>
      </text>
    </comment>
    <comment ref="P251" authorId="2">
      <text>
        <r>
          <rPr>
            <b/>
            <sz val="9"/>
            <color indexed="81"/>
            <rFont val="Tahoma"/>
            <family val="2"/>
          </rPr>
          <t>195529:</t>
        </r>
        <r>
          <rPr>
            <sz val="9"/>
            <color indexed="81"/>
            <rFont val="Tahoma"/>
            <family val="2"/>
          </rPr>
          <t xml:space="preserve">
</t>
        </r>
        <r>
          <rPr>
            <sz val="12"/>
            <color indexed="81"/>
            <rFont val="Tahoma"/>
            <family val="2"/>
          </rPr>
          <t>DOM 09.11.21
EXTRATO DE PRIMEIRO TERMO ADITIVO DE
VALOR DO TERMO DE COLABORAÇÃO Nº
111/FME/2021 - ENTRE FUNDAÇÃO MUNICIPAL
DE ESPORTE - FME E ASSOCIAÇÃO RIVER - AR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111/FME/2021 - ENTRE
FUNDAÇÃO MUNICIPAL DE ESPORTE - FME E
ASSOCIAÇÃO RIVER - AR, no valor montante de R$
4.200,00 (quatro mil e duzentos reais),
correspondente ao percentual de 22,14% do valor
global original, com o objetivo de continuar o projeto River Social, o qual pretende manter a
participação de aproximadamente 50 crianças,
sendo separadas em duas turmas, uma de 15 e 16
anos e a outra de 17 anos para a prática de futebol,
a qual também tem como objetivo a adoção de
práticas saudáveis para o desenvolvimento motor,
intelectual e ético das crianças através do esporte,
com aulas três vezes por semana. Assinado por
ambas as partes no dia 27 de outubro de 2021.
Maycon C. Oliveira - Superintendente da Fundação
Municipal de Esportes, Edmilson C. Pereira Junior,
Secretário Municipal de Cultura, Esporte e Lazer e
Pedro Manoel Duarte Junior – Presidente da AR</t>
        </r>
      </text>
    </comment>
    <comment ref="P252" authorId="4">
      <text>
        <r>
          <rPr>
            <b/>
            <sz val="9"/>
            <color indexed="81"/>
            <rFont val="Tahoma"/>
            <family val="2"/>
          </rPr>
          <t>Lucas Azevedo
09/04/2021
EXTRATO    DO    TERMODE    COLABORAÇÃO    Nº 116/2021: FUNDAÇÃO MUNICIPAL DE  ESPORTES -FME     E     ASSOCIAÇÃO     SOCIAL,     CULTURAL     E DESPORTIVA   TRIUNFO -ASCDT–A   Secretaria Municipal  de  Cultura,  Esporte  e  Lazer,  através  da Fundação  Municipal  de  Esportes  de  Florianópolis,no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aASCDT,    visando    à    cooperação    financeira    nas despesas  decorrentes  do  PROJETO  SOCIAL  BOM FUTURO –ESCOLA DE FUTEBOL ASCD TRIUNFO,no valor   montante   de   R$   60.000,00   (sessenta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Giovani     Scottini-Presidente da Instituição.</t>
        </r>
      </text>
    </comment>
    <comment ref="P253" authorId="3">
      <text>
        <r>
          <rPr>
            <b/>
            <sz val="9"/>
            <color indexed="81"/>
            <rFont val="Tahoma"/>
            <charset val="1"/>
          </rPr>
          <t>Lucas Azevedo:</t>
        </r>
        <r>
          <rPr>
            <sz val="9"/>
            <color indexed="81"/>
            <rFont val="Tahoma"/>
            <charset val="1"/>
          </rPr>
          <t xml:space="preserve">
Data 20/04/2021
EXTRATO DO TERMO DE COLABORAÇÃO Nº
169/2021: FUNDAÇÃO MUNICIPAL DE ESPORTES -
FME E ASSOCIAÇÃO SUL AMERICANA DE
ESPORTES CULTURA TURISMO E LAZER - ASAECTL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ASAECTL, visando à
cooperação financeira nas despesas decorrentes
do PROJETO VOLEIBOL PARA O FUTURO, no valor
montante de R$ 88.888,89 (oitenta e oito mil e
oitocentos e oitenta e oito reais e oitenta e nove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André Luiz
Machado de Melo - Presidente da Instituição.</t>
        </r>
      </text>
    </comment>
    <comment ref="P254"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169/2021 - ENTRE
FUNDAÇÃO MUNICIPAL DE ESPORTE – FME E
ASSOCIAÇÃO SUL AMERICANA DE ESPORTES,
CULTURA, TURISMO E LAZER – ASAECTL.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R$ 5.333,33 (cinco mil e trezentos e trinta
e três reais e trinta e três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126/2021/ASSJUD/SMCEL. Assinado por ambas as
partes em 29 de dezembro de 2021. Maycon C.
Oliveira - Superintendente da Fundação Municipal
de Esportes, Edmilson C. Pereira Junior, Secretário
Municipal de Cultura, Esporte e Lazer e André Luiz
Machado de Melo, Presidente da ASAECTL.</t>
        </r>
      </text>
    </comment>
    <comment ref="P255"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150/2021 - ENTRE
FUNDAÇÃO MUNICIPAL DE ESPORTE - FME E
ASSOCIAÇÃO SUL AMERICANA DE ESPORTES,
CULTURA, TURISMO E LAZER - ASAECTL.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R$ 9.777,78 (nove mil setecentos e setenta
e sete reais e setenta e oito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107/2021/ASSJUD/SMCEL. Assinado por ambas as
partes em 29 de dezembro de 2021. Maycon C.
Oliveira - Superintendente da Fundação Municipal
de Esportes, Edmilson C. Pereira Junior, Secretário
Municipal de Cultura, Esporte e Lazer e André Luiz
Machado de Melo, Presidente da ASAECTL.
</t>
        </r>
      </text>
    </comment>
    <comment ref="P256" authorId="3">
      <text>
        <r>
          <rPr>
            <b/>
            <sz val="9"/>
            <color indexed="81"/>
            <rFont val="Tahoma"/>
            <charset val="1"/>
          </rPr>
          <t>Lucas Azevedo:</t>
        </r>
        <r>
          <rPr>
            <sz val="9"/>
            <color indexed="81"/>
            <rFont val="Tahoma"/>
            <charset val="1"/>
          </rPr>
          <t xml:space="preserve">
Data 20/04/2021
EXTRATO DO TERMO DE COLABORAÇÃO Nº
173/2021: FUNDAÇÃO MUNICIPAL DE ESPORTES -
FME E ASSOCIAÇÃO SUL AMERICANA DE
ESPORTES CULTURA TURISMO E LAZER - ASAECTL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ASAECTL, visando à
cooperação financeira nas despesas decorrentes
do PROJETO Xadrez, no valor montante de R$
111.111,11 (cento e onze mil e cento e onze reais e
onze centavos), conforme plano de trabalho,
parecer técnico e parecer jurídico, e aprovação da
comissão de seleção do EDITAL DE SELEÇÃO DE
PROJETOS ESPORTIVOS – TEAM FLORIPA. Nº
002/FME/2021 e Termo de Colaboração assinado
por ambas as partes. Edmilson C. Pereira JuniorSecretário Municipal de Cultura, Esporte e Lazer,
Maycon C. Oliveira – Superintendente da FME e
André Luiz Machado de Melo - Presidente da
Instituição.</t>
        </r>
      </text>
    </comment>
    <comment ref="P257" authorId="4">
      <text>
        <r>
          <rPr>
            <b/>
            <sz val="12"/>
            <color indexed="81"/>
            <rFont val="Tahoma"/>
            <family val="2"/>
          </rPr>
          <t xml:space="preserve">Lucas Azevedo
20/04/2021
</t>
        </r>
        <r>
          <rPr>
            <sz val="12"/>
            <color indexed="81"/>
            <rFont val="Tahoma"/>
            <family val="2"/>
          </rPr>
          <t>A  Secretaria  Municipal  de  Cultura,  Esporte  e Lazer,  através  da  Fundação  Municipal  de  Esportes de  Florianópolis,no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aASAECTL,  visando  à cooperação  financeira  nas  despesas  decorrentes do  PROJETO  HANDEBOL  FORMANDO  MAIS  QUE ATLETAS, no   valor   montante   de   R$   48.888,89 (quarenta  e  oito  mil  e  oitocentos  e  oitenta  e  oito reais  e  oitenta  e  nove  centavos),  conforme  plano de  trabalho,  parecer  técnicoe  parecer  jurídico,  e aprovação  da  comissão  de  seleção  do  EDITAL  DE SELEÇÃO    DE    PROJETOS    ESPORTIVOS –TEAM FLORIPA. Nº 002/FME/2021 e Termo de Colaboração    assinado    por    ambas    as    partes.Edmilson C. Pereira Junior-Secretário Municipal de Cultura,   Esporte   e   Lazer,   Maycon   C.   Oliveira –Superintendente da FMEe André Luiz Machado de Melo -Presidente da Instituição</t>
        </r>
      </text>
    </comment>
    <comment ref="P258" authorId="2">
      <text>
        <r>
          <rPr>
            <b/>
            <sz val="9"/>
            <color indexed="81"/>
            <rFont val="Tahoma"/>
            <family val="2"/>
          </rPr>
          <t>195529:</t>
        </r>
        <r>
          <rPr>
            <sz val="9"/>
            <color indexed="81"/>
            <rFont val="Tahoma"/>
            <family val="2"/>
          </rPr>
          <t xml:space="preserve">
</t>
        </r>
        <r>
          <rPr>
            <sz val="12"/>
            <color indexed="81"/>
            <rFont val="Tahoma"/>
            <family val="2"/>
          </rPr>
          <t>DOM  25.11.21
EXTRATO DE PRIMEIRO TERMO ADITIVO DE VALO
R DO TERMO DE COLABORAÇÃO Nº 171/FME/202
1 - ENTRE FUNDAÇÃO MUNICIPAL DE ESPORTE -
FME E ASSOCIAÇÃO SUL AMERICANA DE
ESPORTES CULTURA TURISMO E LAZER -
ASAECTL – A Secretaria de Cultura, Esporte e Lazer,
através
da Fundação Municipal de Esportes, no uso das atri
buições que lhe são conferidas, com fundamento
no art. 57, da Lei Federal nº 13.019
de 2014, Art. 43, I, alínea a do Decreto Federal nº 8
.726 de 2016 e Art. 61, I, alínea a,
do Decreto Municipal nº 21.966 de 2020, RESOLVE
CELEBRAR PRIMEIRO TERMO ADITIVO DE
VALOR AO TERMO DE COLABORAÇÃO Nº
171/FME/2021 - ENTRE FUNDAÇÃO MUNICIPAL DE
ESPORTE - FME E ASSOCIAÇÃO SUL AMERICANA DE
ESPORTES CULTURA TURISMO E LAZER - ASAECTL,
no valor montante de R$ 27.777,77 (vinte e sete
mil setecentos e setenta e sete reais e setenta e
sete centavos), correspondente ao percentual de
25,00% do valor global original. Maycon C. Oliveira
- Superintendente da Fundação Municipal de
Esportes, Edmilson C. Pereira Junior,
Secretário Municipal de Cultura, Esporte e Lazer e
ANDRÉ LUIZ MACHADO DE MELO – Presidente da
ASAECTL. (Republica-se por incorreção no D.O.E.M,
Edição nº 3072, dia 18 de novembro de 2021)
Dom 18.11.21
ADITIVO
EXTRATO DE PRIMEIRO TERMO ADITIVO DE VALO
R DO TERMO DE COLABORAÇÃO Nº 173/2021 -
ENTRE FUNDAÇÃO MUNICIPAL DE ESPORTE -
FME E ASSOCIAÇÃO SUL AMERICANA DE
ESPORTES CULTURA TURISMO E LAZER -
ASAECTL – A Secretaria de Cultura, Esporte e Lazer,
através
da Fundação Municipal de Esportes, no uso das atri
buições que lhe são conferidas, com fundamento
no art. 57, da Lei Federal nº 13.019
de 2014, Art. 43, I, alínea a do Decreto Federal nº 8
.726 de 2016 e Art. 61, I, alínea a,
do Decreto Municipal nº 21.966 de 2020, RESOLVE
CELEBRAR PRIMEIRO TERMO ADITIVO DE
VALOR AO TERMO DE COLABORAÇÃO Nº
173/2021 - ENTRE FUNDAÇÃO MUNICIPAL DE
ESPORTE - FME E ASSOCIAÇÃO SUL AMERICANA
DE ESPORTES CULTURA TURISMO E LAZER -
ASAECTL, no valor montante de R$ 27.777,77
(vinte e sete mil setecentos e setenta e sete reais e
setenta e sete reais), correspondente ao
percentual de 25,00% do valor global original.
Maycon C. Oliveira - Superintendente da Fundação
Municipal de Esportes, Edmilson C. Pereira Junior,
Secretário Municipal de Cultura, Esporte e Lazer e
ANDRÉ LUIZ MACHADO DE MELO – Presidente da
ASAECTL.</t>
        </r>
      </text>
    </comment>
    <comment ref="P259" authorId="2">
      <text>
        <r>
          <rPr>
            <b/>
            <sz val="9"/>
            <color indexed="81"/>
            <rFont val="Tahoma"/>
          </rPr>
          <t>195529:</t>
        </r>
        <r>
          <rPr>
            <sz val="9"/>
            <color indexed="81"/>
            <rFont val="Tahoma"/>
          </rPr>
          <t xml:space="preserve">
</t>
        </r>
        <r>
          <rPr>
            <sz val="12"/>
            <color indexed="81"/>
            <rFont val="Tahoma"/>
            <family val="2"/>
          </rPr>
          <t>DOM 25.11.21
EXTRATO DE PRIMEIRO TERMO ADITIVO DE VALO
R DO TERMO DE COLABORAÇÃO Nº 173/FME/202
1 - ENTRE FUNDAÇÃO MUNICIPAL DE ESPORTE -
FME E ASSOCIAÇÃO SUL AMERICANA DE
ESPORTES CULTURA TURISMO E LAZER -
ASAECTL – A Secretaria de Cultura, Esporte e Lazer,
através
da Fundação Municipal de Esportes, no uso das atri
buições que lhe são conferidas, com fundamento
no art. 57, da Lei Federal nº 13.019
de 2014, Art. 43, I, alínea a do Decreto Federal nº 8
.726 de 2016 e Art. 61, I, alínea a,
do Decreto Municipal nº 21.966 de 2020, RESOLVE
CELEBRAR PRIMEIRO TERMO ADITIVO DE
VALOR AO TERMO DE COLABORAÇÃO Nº
173/FME/2021 - ENTRE FUNDAÇÃO MUNICIPAL DE
ESPORTE - FME E ASSOCIAÇÃO SUL AMERICANA DE
ESPORTES CULTURA TURISMO E LAZER - ASAECTL,
no valor montante de R$ 22.222,22 (vinte e dois
mil duzentos e vinte e dois reais e vinte e dois
centavos), correspondente ao percentual de
25,00% do valor global original. Maycon C. Oliveira 
- Superintendente da Fundação Municipal de
Esportes, Edmilson C. Pereira Junior,
Secretário Municipal de Cultura, Esporte e Lazer e
ANDRÉ LUIZ MACHADO DE MELO – Presidente da
ASAECTL. (Republica-se por incorreção no D.O.E.M,
Edição nº 3072, dia 18 de novembro de 2021)</t>
        </r>
      </text>
    </comment>
    <comment ref="P260" authorId="2">
      <text>
        <r>
          <rPr>
            <b/>
            <sz val="9"/>
            <color indexed="81"/>
            <rFont val="Tahoma"/>
          </rPr>
          <t>195529:</t>
        </r>
        <r>
          <rPr>
            <sz val="9"/>
            <color indexed="81"/>
            <rFont val="Tahoma"/>
          </rPr>
          <t xml:space="preserve">
</t>
        </r>
        <r>
          <rPr>
            <sz val="12"/>
            <color indexed="81"/>
            <rFont val="Tahoma"/>
            <family val="2"/>
          </rPr>
          <t xml:space="preserve">Dom 01.12.21
EXTRATO DE TERMO DE COLABORAÇÃO Nº
238/2021: FUNDAÇÃO MUNICIPAL DE ESPORTES -
FME E ASSOCIAÇÃO SUL AMERICANA DE
ESPORTES, CULTURA, TURISMO E LAZER –
ASAECTL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ASSOCIAÇÃO SUL AMERICANA DE ESPORTES,
CULTURA, TURISMO E LAZER – ASAECTL visando à
cooperação financeira e apoio nas despesas
decorrentes da execução do Projeto ‘’13ª COPA DO
BRASIL DE FUTSAL - 2021‘’, aprovado pela
comissão de seleção do EDITAL Nº
001/SMCEL/2021 –EDITAL DE CHAMAMENTO PÚBLICO DE EVENTOS DESPORTIVOS E/OU
CULTURAIS E/OU LAZER, que compreende a
realização de proporcionar uma competição bem
planejada e organizada, desde uma equipe de base
profissional, quanto para uma escolinha focada no
prazer, tendo como intuito democratizar a prática
esportiva, juntando equipes de lugares diferentes,
classes econômicas distintas e até mesmo nível
técnico diferente. Participar desta competição é
também uma grande oportunidade para os
participantes de fazer um intercâmbio cultural com
atletas, pais e professores de diferentes estados
brasileiros. Acima de tudo, promove o respeito e o
companheirismo, contribuindo com a evolução
pessoal e espiritual do ser humano. Possui valor de
R$ 56.000,00 (cinquenta e seis mil reais) conforme
plano de trabalho, parecer técnico e parecer
jurídico. Termo de Colaboração nº 238/2021,
vigência até 31/12/2021, assinado por ambas as
partes, em Florianópolis, 30 de novembro de 2021.
Edmilson C. Pereira Jr - Secretário de Cultura,
Esporte e Lazer e Maycon Cassimiro Oliveira -
Superintendente da FME e André Luiz Machado de
Melo– Presidente da ASAECTL.
</t>
        </r>
      </text>
    </comment>
    <comment ref="P261" authorId="3">
      <text>
        <r>
          <rPr>
            <b/>
            <sz val="9"/>
            <color indexed="81"/>
            <rFont val="Tahoma"/>
            <charset val="1"/>
          </rPr>
          <t>Lucas Azevedo:</t>
        </r>
        <r>
          <rPr>
            <sz val="9"/>
            <color indexed="81"/>
            <rFont val="Tahoma"/>
            <charset val="1"/>
          </rPr>
          <t xml:space="preserve">
Data 20/04/2021
EXTRATO DO TERMO DE COLABORAÇÃO Nº
169/2021: FUNDAÇÃO MUNICIPAL DE ESPORTES -
FME E ASSOCIAÇÃO SUL AMERICANA DE
ESPORTES CULTURA TURISMO E LAZER - ASAECTL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ASAECTL, visando à
cooperação financeira nas despesas decorrentes
do PROJETO VÔLEI DE PRAIA PARA O FUTURO, no
valor montante de R$ 26.666,67 (vinte e seis mil e
seiscentos e sessenta e seis reais e sessenta e sete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André Luiz
Machado de Melo - Presidente da Instituição.
</t>
        </r>
      </text>
    </comment>
    <comment ref="L262" authorId="3">
      <text>
        <r>
          <rPr>
            <b/>
            <sz val="9"/>
            <color indexed="81"/>
            <rFont val="Tahoma"/>
            <charset val="1"/>
          </rPr>
          <t>Lucas Azevedo:</t>
        </r>
        <r>
          <rPr>
            <sz val="9"/>
            <color indexed="81"/>
            <rFont val="Tahoma"/>
            <charset val="1"/>
          </rPr>
          <t xml:space="preserve">
11/08/2021
054/
2021
DAZARANHA
30 ANOS
Banda
Dazaranha
Ltda
Música e
Dança 199.540,00 15/10/2022
</t>
        </r>
      </text>
    </comment>
    <comment ref="L263" authorId="3">
      <text>
        <r>
          <rPr>
            <b/>
            <sz val="9"/>
            <color indexed="81"/>
            <rFont val="Tahoma"/>
            <family val="2"/>
          </rPr>
          <t>Lucas Azevedo:</t>
        </r>
        <r>
          <rPr>
            <sz val="9"/>
            <color indexed="81"/>
            <rFont val="Tahoma"/>
            <family val="2"/>
          </rPr>
          <t xml:space="preserve">
12/07/2021
040/
2021
BALLET
CLÁSSICO:
ANÁLISE E
EFICIÊNCIA
DO
MOVIMENT
O
Bárbara
Juliana Rey
Música e
Dança 46.620,00 30/09/2021</t>
        </r>
      </text>
    </comment>
    <comment ref="I264" authorId="3">
      <text>
        <r>
          <rPr>
            <b/>
            <sz val="9"/>
            <color indexed="81"/>
            <rFont val="Tahoma"/>
            <charset val="1"/>
          </rPr>
          <t>Lucas Azevedo:</t>
        </r>
        <r>
          <rPr>
            <sz val="9"/>
            <color indexed="81"/>
            <rFont val="Tahoma"/>
            <charset val="1"/>
          </rPr>
          <t xml:space="preserve">
</t>
        </r>
        <r>
          <rPr>
            <sz val="14"/>
            <color indexed="81"/>
            <rFont val="Tahoma"/>
            <family val="2"/>
          </rPr>
          <t>DO2854
R$:10.000 Prazo 12 meses 
Parcelas 2</t>
        </r>
      </text>
    </comment>
    <comment ref="L265" authorId="3">
      <text>
        <r>
          <rPr>
            <b/>
            <sz val="9"/>
            <color indexed="81"/>
            <rFont val="Tahoma"/>
            <charset val="1"/>
          </rPr>
          <t>Lucas Azevedo:</t>
        </r>
        <r>
          <rPr>
            <sz val="9"/>
            <color indexed="81"/>
            <rFont val="Tahoma"/>
            <charset val="1"/>
          </rPr>
          <t xml:space="preserve">
11/08/2021
053/
2021
BERBIGÃO
DO BOCA -
30 ANOS
Berbigão
do Boca
Música e
Dança
103.040,00 30/04/2022</t>
        </r>
      </text>
    </comment>
    <comment ref="I266" authorId="3">
      <text>
        <r>
          <rPr>
            <b/>
            <sz val="9"/>
            <color indexed="81"/>
            <rFont val="Tahoma"/>
            <charset val="1"/>
          </rPr>
          <t>Lucas Azevedo:</t>
        </r>
        <r>
          <rPr>
            <sz val="9"/>
            <color indexed="81"/>
            <rFont val="Tahoma"/>
            <charset val="1"/>
          </rPr>
          <t xml:space="preserve">
DO2856 08/01/2021
R$15.000 Prazo 12 meses 
Parcelas 2
Projeto: Retro Atividades 
</t>
        </r>
      </text>
    </comment>
    <comment ref="K267" authorId="3">
      <text>
        <r>
          <rPr>
            <b/>
            <sz val="9"/>
            <color indexed="81"/>
            <rFont val="Tahoma"/>
            <charset val="1"/>
          </rPr>
          <t>Lucas Azevedo:</t>
        </r>
        <r>
          <rPr>
            <sz val="9"/>
            <color indexed="81"/>
            <rFont val="Tahoma"/>
            <charset val="1"/>
          </rPr>
          <t xml:space="preserve">
08/09/2021
211/19 – Circuito Catarinense De
Quadrinhos
Bruno Flesch de
Albuquerque
Fernandes
185/2021 25.000,00 25.000,00</t>
        </r>
      </text>
    </comment>
    <comment ref="K268" authorId="2">
      <text>
        <r>
          <rPr>
            <b/>
            <sz val="9"/>
            <color indexed="81"/>
            <rFont val="Tahoma"/>
            <family val="2"/>
          </rPr>
          <t>195529:</t>
        </r>
        <r>
          <rPr>
            <sz val="9"/>
            <color indexed="81"/>
            <rFont val="Tahoma"/>
            <family val="2"/>
          </rPr>
          <t xml:space="preserve">
DOEM 11.01.22
ref. DEZ/21
</t>
        </r>
      </text>
    </comment>
    <comment ref="K269" authorId="2">
      <text>
        <r>
          <rPr>
            <b/>
            <sz val="9"/>
            <color indexed="81"/>
            <rFont val="Tahoma"/>
            <family val="2"/>
          </rPr>
          <t>195529:</t>
        </r>
        <r>
          <rPr>
            <sz val="9"/>
            <color indexed="81"/>
            <rFont val="Tahoma"/>
            <family val="2"/>
          </rPr>
          <t xml:space="preserve">
DOEM 11.01.22
referente a nov 2021</t>
        </r>
      </text>
    </comment>
    <comment ref="K270" authorId="2">
      <text>
        <r>
          <rPr>
            <b/>
            <sz val="9"/>
            <color indexed="81"/>
            <rFont val="Tahoma"/>
            <family val="2"/>
          </rPr>
          <t>195529:</t>
        </r>
        <r>
          <rPr>
            <sz val="9"/>
            <color indexed="81"/>
            <rFont val="Tahoma"/>
            <family val="2"/>
          </rPr>
          <t xml:space="preserve">
Dom  </t>
        </r>
        <r>
          <rPr>
            <sz val="12"/>
            <color indexed="81"/>
            <rFont val="Tahoma"/>
            <family val="2"/>
          </rPr>
          <t>04.11.21
Set 25.000,00
Out 25.000,00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271" authorId="3">
      <text>
        <r>
          <rPr>
            <b/>
            <sz val="9"/>
            <color indexed="81"/>
            <rFont val="Tahoma"/>
            <family val="2"/>
          </rPr>
          <t>Lucas Azevedo:</t>
        </r>
        <r>
          <rPr>
            <sz val="9"/>
            <color indexed="81"/>
            <rFont val="Tahoma"/>
            <family val="2"/>
          </rPr>
          <t xml:space="preserve">
05/07/2021
211/19 – Circuito Catarinense
De Quaduinhos
Bruno Flesch de
Albuquerque
Fernandes
145/2021 25.000,00 25.000,00</t>
        </r>
      </text>
    </comment>
    <comment ref="K272" authorId="3">
      <text>
        <r>
          <rPr>
            <b/>
            <sz val="9"/>
            <color indexed="81"/>
            <rFont val="Tahoma"/>
            <charset val="1"/>
          </rPr>
          <t>Lucas Azevedo:</t>
        </r>
        <r>
          <rPr>
            <sz val="9"/>
            <color indexed="81"/>
            <rFont val="Tahoma"/>
            <charset val="1"/>
          </rPr>
          <t xml:space="preserve">
08/09/2021
211/19 – Circuito
Catarinense de
Quadrinhos
Bruno Flesch
Albuquerque
Fernandes
162/2021 25.000,00 25.000,00</t>
        </r>
      </text>
    </comment>
    <comment ref="K273" authorId="3">
      <text>
        <r>
          <rPr>
            <b/>
            <sz val="9"/>
            <color indexed="81"/>
            <rFont val="Tahoma"/>
            <family val="2"/>
          </rPr>
          <t>Lucas Azevedo:</t>
        </r>
        <r>
          <rPr>
            <sz val="9"/>
            <color indexed="81"/>
            <rFont val="Tahoma"/>
            <family val="2"/>
          </rPr>
          <t xml:space="preserve">
211/19 – Circuito
Catarinense de
Quadrinhos
Bruno Flesch
Albuquerque
Fernandes
122/2021 25.000,00 25.000,00</t>
        </r>
      </text>
    </comment>
    <comment ref="P274" authorId="5">
      <text>
        <r>
          <rPr>
            <b/>
            <sz val="9"/>
            <color indexed="81"/>
            <rFont val="Tahoma"/>
            <family val="2"/>
          </rPr>
          <t xml:space="preserve">Lucas Azevedo 
12/08/2021
EXTRATO DO </t>
        </r>
        <r>
          <rPr>
            <sz val="9"/>
            <color indexed="81"/>
            <rFont val="Tahoma"/>
            <family val="2"/>
          </rPr>
          <t>TERMO DE ADESÃO Nº 197/2021:
FUNDAÇÃO MUNICIPAL DE ESPORTES - FME E
BRUNO SCHROEDER FERNANDEZ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BRUNO SCHROEDER FERNANDEZ,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Edmilson C. Pereira Junior- Secretário
Municipal de Cultura, Esporte e Lazer, Maycon C.
Oliveira – Superintendente da FME e Bruno
Schroeder Fernandez – Atleta e Representante
legal.</t>
        </r>
      </text>
    </comment>
    <comment ref="B275" authorId="0">
      <text>
        <r>
          <rPr>
            <b/>
            <sz val="9"/>
            <color indexed="81"/>
            <rFont val="Tahoma"/>
            <family val="2"/>
          </rPr>
          <t>Lucas Azevedo 
Data 15/03/2021
Parceira: SOCIEDADE DIVINA PROVIDÊNCIA – “C.E.I.
NOSSA SENHORA DO MONT SERRAT. Objeto: O
termo de colaboração será aditado no valor R$
11.679,59 (onze mil e seiscentos e setenta e nove
reais e cinquenta e nove centavos), representando
1,9978 %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1405/2021/SME/ASSJUD/PMF e demais
documentos anexados, partes integrantes deste
instrumento. Data da Assinatura: 08/03/2021.
Crédito Orçamentário: 81/próprio. Assinaturas:
Rodrigo Goulart Leite, Secretário Municipal de
Educação e.e. e Adelaide Marcelino Pereira,
Presidente da Instituição</t>
        </r>
      </text>
    </comment>
    <comment ref="B276" authorId="1">
      <text>
        <r>
          <rPr>
            <sz val="18"/>
            <color indexed="81"/>
            <rFont val="Tahoma"/>
            <family val="2"/>
          </rPr>
          <t>Lucas Azevedo 
Data : 08/02/2021
DO VALOR: R$ 584.633,91 (quinhentos e
oitenta e quatro mil e seiscentos e trinta e três
reais e noventa e um centavos) dividido em 11
(onze) parcelas, conforme cronograma financeiro
apresentado no plano de trabalho</t>
        </r>
        <r>
          <rPr>
            <sz val="9"/>
            <color indexed="81"/>
            <rFont val="Tahoma"/>
            <family val="2"/>
          </rPr>
          <t xml:space="preserve">
</t>
        </r>
      </text>
    </comment>
    <comment ref="L277" authorId="3">
      <text>
        <r>
          <rPr>
            <b/>
            <sz val="9"/>
            <color indexed="81"/>
            <rFont val="Tahoma"/>
            <charset val="1"/>
          </rPr>
          <t>Lucas Azevedo:</t>
        </r>
        <r>
          <rPr>
            <sz val="9"/>
            <color indexed="81"/>
            <rFont val="Tahoma"/>
            <charset val="1"/>
          </rPr>
          <t xml:space="preserve">
12/07/2021
020/
2021
LENDAS DA
ILHA EM
HOLOGRAFI
A
Cafundo
Estúdio
Criativo
Cinema,
fotografia e
Vídeo
199.920,00 01/09/2021
</t>
        </r>
      </text>
    </comment>
    <comment ref="L278" authorId="3">
      <text>
        <r>
          <rPr>
            <b/>
            <sz val="9"/>
            <color indexed="81"/>
            <rFont val="Tahoma"/>
            <charset val="1"/>
          </rPr>
          <t>Lucas Azevedo:</t>
        </r>
        <r>
          <rPr>
            <sz val="9"/>
            <color indexed="81"/>
            <rFont val="Tahoma"/>
            <charset val="1"/>
          </rPr>
          <t xml:space="preserve">
03/08/2021
037/2021
A
Comunidade
Conta sua
História:
Cultura Viva e
Natureza da
Lagoa do Peri
Camila
Margarida
Pires
Acervo e
Patrimônio
Histórico e
Cultural,
Museus e
Centros
Culturais
121.113,00 31/12/2022</t>
        </r>
      </text>
    </comment>
    <comment ref="I279" authorId="3">
      <text>
        <r>
          <rPr>
            <b/>
            <sz val="9"/>
            <color indexed="81"/>
            <rFont val="Tahoma"/>
            <charset val="1"/>
          </rPr>
          <t>Lucas Azevedo:</t>
        </r>
        <r>
          <rPr>
            <sz val="9"/>
            <color indexed="81"/>
            <rFont val="Tahoma"/>
            <charset val="1"/>
          </rPr>
          <t xml:space="preserve">
DO2856 Data 08/01/2021
R$:20.000 Prazo 12 meses 
Parcela 2
Projeto:Amashkiida.</t>
        </r>
      </text>
    </comment>
    <comment ref="I280" authorId="2">
      <text>
        <r>
          <rPr>
            <b/>
            <sz val="9"/>
            <color indexed="81"/>
            <rFont val="Tahoma"/>
            <family val="2"/>
          </rPr>
          <t xml:space="preserve">1955..
DOM 
08.01.21
</t>
        </r>
      </text>
    </comment>
    <comment ref="I281" authorId="3">
      <text>
        <r>
          <rPr>
            <b/>
            <sz val="9"/>
            <color indexed="81"/>
            <rFont val="Tahoma"/>
            <charset val="1"/>
          </rPr>
          <t>Lucas Azevedo:</t>
        </r>
        <r>
          <rPr>
            <sz val="9"/>
            <color indexed="81"/>
            <rFont val="Tahoma"/>
            <charset val="1"/>
          </rPr>
          <t xml:space="preserve">
DO; 2854 Dia 06/01/2021
R$10.000 Prazo 12 meses 
Parcelas 2
Projeto: Apenas lembrei das horas que  brilharam.</t>
        </r>
      </text>
    </comment>
    <comment ref="L282" authorId="2">
      <text>
        <r>
          <rPr>
            <b/>
            <sz val="9"/>
            <color indexed="81"/>
            <rFont val="Tahoma"/>
            <family val="2"/>
          </rPr>
          <t>195529:</t>
        </r>
        <r>
          <rPr>
            <sz val="9"/>
            <color indexed="81"/>
            <rFont val="Tahoma"/>
            <family val="2"/>
          </rPr>
          <t xml:space="preserve">
195529:
DOM 29.10.21
PORTARIA 19/FCFFC/LICLEI/2021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
TE ÁREA
VALOR
SOLICITA
DO
COMO
INCENTIV
O (R$)
PRAZO
CAPTAÇÃ
O
EXECUÇÃ
O ATÉ
058/202
1
Arte Cultura
no
Desenvolvimen
to local de
Moradores das
Comunidades
Atendidas pelo
Programa
Bairro
Educador
Leonardo
Latrônico
Cinema
Fotografia
e Vídeo
48.127,50 8/11/202
2
064/202
1
Expedição
Natureza da
Ilha
Maurício
Loureiro
Paiva
Literatura 200.000,0
0
30/04/20
23
067/202
1
Tejiendo El
Tango –
Espetáculo de
Dança Online
Fabiano
Silveira
Música e
Dança
143.640,0
0
20/03/20
22
069/202
1
Arte nas
Escolas
Juliã Tainã
Guimarães
Vieira da
Silva
Música e
Dança
200.000,0
0
31/12/20
22
070/202
1
Costa da Lagoa
Carlo
Manfroi
Story
Studio
Literatura 194.000,0
0
20/06/20
</t>
        </r>
      </text>
    </comment>
    <comment ref="K283" authorId="1">
      <text>
        <r>
          <rPr>
            <b/>
            <sz val="9"/>
            <color indexed="81"/>
            <rFont val="Tahoma"/>
            <family val="2"/>
          </rPr>
          <t>Lucas Azevedo
Data: 14/05/2021
150/19 – 11º Premio
Desterro – Festival De
Dança de Florianópolis
Carlos Eduardo
Lourenço
Andrade
075/2021 2.000,00 2.000,00</t>
        </r>
      </text>
    </comment>
    <comment ref="K284" authorId="2">
      <text>
        <r>
          <rPr>
            <b/>
            <sz val="9"/>
            <color indexed="81"/>
            <rFont val="Tahoma"/>
            <family val="2"/>
          </rPr>
          <t>195529:</t>
        </r>
        <r>
          <rPr>
            <sz val="9"/>
            <color indexed="81"/>
            <rFont val="Tahoma"/>
            <family val="2"/>
          </rPr>
          <t xml:space="preserve">
DOEm 11.01.22
Ref Dez/21</t>
        </r>
      </text>
    </comment>
    <comment ref="K285" authorId="2">
      <text>
        <r>
          <rPr>
            <b/>
            <sz val="9"/>
            <color indexed="81"/>
            <rFont val="Tahoma"/>
            <family val="2"/>
          </rPr>
          <t>195529:</t>
        </r>
        <r>
          <rPr>
            <sz val="9"/>
            <color indexed="81"/>
            <rFont val="Tahoma"/>
            <family val="2"/>
          </rPr>
          <t xml:space="preserve">
DOEM 11.01.22
ref. Nov/21</t>
        </r>
      </text>
    </comment>
    <comment ref="K286" authorId="2">
      <text>
        <r>
          <rPr>
            <b/>
            <sz val="9"/>
            <color indexed="81"/>
            <rFont val="Tahoma"/>
            <family val="2"/>
          </rPr>
          <t>195529:</t>
        </r>
        <r>
          <rPr>
            <sz val="9"/>
            <color indexed="81"/>
            <rFont val="Tahoma"/>
            <family val="2"/>
          </rPr>
          <t xml:space="preserve">
</t>
        </r>
        <r>
          <rPr>
            <sz val="12"/>
            <color indexed="81"/>
            <rFont val="Tahoma"/>
            <family val="2"/>
          </rPr>
          <t>Dom 04.11.21
Set. 2.000,00
Out. 3.000,00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287" authorId="3">
      <text>
        <r>
          <rPr>
            <b/>
            <sz val="9"/>
            <color indexed="81"/>
            <rFont val="Tahoma"/>
            <charset val="1"/>
          </rPr>
          <t>Lucas Azevedo:</t>
        </r>
        <r>
          <rPr>
            <sz val="9"/>
            <color indexed="81"/>
            <rFont val="Tahoma"/>
            <charset val="1"/>
          </rPr>
          <t xml:space="preserve">
08/09/2021
150/19 – “11º Premio Desterro –
Festival De Dança de Fpolis”
Carlos Eduardo
Lourenço De
Andrade
178/2021 2.000,00 2.000,00</t>
        </r>
      </text>
    </comment>
    <comment ref="K288" authorId="2">
      <text>
        <r>
          <rPr>
            <b/>
            <sz val="9"/>
            <color indexed="81"/>
            <rFont val="Tahoma"/>
            <family val="2"/>
          </rPr>
          <t>195529:</t>
        </r>
        <r>
          <rPr>
            <sz val="9"/>
            <color indexed="81"/>
            <rFont val="Tahoma"/>
            <family val="2"/>
          </rPr>
          <t xml:space="preserve">
Dom 08.09/21
</t>
        </r>
      </text>
    </comment>
    <comment ref="K289" authorId="1">
      <text>
        <r>
          <rPr>
            <b/>
            <sz val="9"/>
            <color indexed="81"/>
            <rFont val="Tahoma"/>
            <family val="2"/>
          </rPr>
          <t>Lucas Azevedo:</t>
        </r>
        <r>
          <rPr>
            <sz val="9"/>
            <color indexed="81"/>
            <rFont val="Tahoma"/>
            <family val="2"/>
          </rPr>
          <t xml:space="preserve">
Data 14/05/2021
150/19 – “11º Premio Desterro
– Festival De Dança de
Fpolis”
Carlos Eduardo
Lourenço De
Andrade
097/2021
098/2021
2.000,00
700,00
2.700,00</t>
        </r>
      </text>
    </comment>
    <comment ref="K290" authorId="1">
      <text>
        <r>
          <rPr>
            <sz val="9"/>
            <color indexed="81"/>
            <rFont val="Tahoma"/>
            <family val="2"/>
          </rPr>
          <t xml:space="preserve">Lucas Azevedo
Data 20/05/2021
150/19 – “11º Premio Desterro –
Festival De Dança de Fpolis”
Carlos Eduardo
Lourenço De
Andrade
097/2021
098/2021
2.000,00
700,00
2.700,00
</t>
        </r>
      </text>
    </comment>
    <comment ref="K291" authorId="1">
      <text>
        <r>
          <rPr>
            <b/>
            <sz val="9"/>
            <color indexed="81"/>
            <rFont val="Tahoma"/>
            <family val="2"/>
          </rPr>
          <t>Lucas Azevedo:</t>
        </r>
        <r>
          <rPr>
            <sz val="9"/>
            <color indexed="81"/>
            <rFont val="Tahoma"/>
            <family val="2"/>
          </rPr>
          <t xml:space="preserve">
Data 21/05/2021
150/19 – 11º Premio
Desterro – Festival De
Dança de Florianópolis
Carlos Eduardo
Lourenço Andrade
075/2021 2.000,00 2.000,00</t>
        </r>
      </text>
    </comment>
    <comment ref="K292" authorId="3">
      <text>
        <r>
          <rPr>
            <b/>
            <sz val="9"/>
            <color indexed="81"/>
            <rFont val="Tahoma"/>
            <family val="2"/>
          </rPr>
          <t>Lucas Azevedo:</t>
        </r>
        <r>
          <rPr>
            <sz val="9"/>
            <color indexed="81"/>
            <rFont val="Tahoma"/>
            <family val="2"/>
          </rPr>
          <t xml:space="preserve">
05/07/2021
150/19 – 11º Premio
Desterro – Festival De
Dança de Florianópolis
Carlos Eduardo
Lourenço
Andrade
119/2021 2.000,00 2.000,00</t>
        </r>
      </text>
    </comment>
    <comment ref="K293" authorId="3">
      <text>
        <r>
          <rPr>
            <b/>
            <sz val="9"/>
            <color indexed="81"/>
            <rFont val="Tahoma"/>
            <family val="2"/>
          </rPr>
          <t>Lucas Azevedo:</t>
        </r>
        <r>
          <rPr>
            <sz val="9"/>
            <color indexed="81"/>
            <rFont val="Tahoma"/>
            <family val="2"/>
          </rPr>
          <t xml:space="preserve">
05/07/2021
150/19 – “11º Premio Desterro
– Festival De Dança de
Fpolis”
Carlos Eduardo
Lourenço De
Andrade
139/2021 2.000,00 2.000,00</t>
        </r>
      </text>
    </comment>
    <comment ref="L294"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P295" authorId="3">
      <text>
        <r>
          <rPr>
            <b/>
            <sz val="9"/>
            <color indexed="81"/>
            <rFont val="Tahoma"/>
            <charset val="1"/>
          </rPr>
          <t>Lucas Azevedo:</t>
        </r>
        <r>
          <rPr>
            <sz val="9"/>
            <color indexed="81"/>
            <rFont val="Tahoma"/>
            <charset val="1"/>
          </rPr>
          <t xml:space="preserve">
01/10/2021
EXTRATO DO TERMO DE ADESÃO Nº 291/2021:
FUNDAÇÃO MUNICIPAL DE ESPORTES - FME E
CARLOS EDUARDO MARTINS CAXIAS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CARLOS EDUARDO MARTINS CAXIAS, visando à
adesão financeira para ajudar no pagamento das
despesas decorrentes do bolsa atleta, no valor
montante de R$ 2.400,00 (dois mil e quatrocentos
reais) pagos em 4 (quatro) parcelas mensais,
conforme homologação final do edital nº.
004/FME/2021 publicado no diário oficial do
Município, edição nº. 3011, e aprovação da
Comissão do Programa Bolsa Desportiva Municipal
e Termo de Adesão assinado por ambas as partes.
</t>
        </r>
      </text>
    </comment>
    <comment ref="I296" authorId="3">
      <text>
        <r>
          <rPr>
            <b/>
            <sz val="9"/>
            <color indexed="81"/>
            <rFont val="Tahoma"/>
            <charset val="1"/>
          </rPr>
          <t>Lucas Azevedo:</t>
        </r>
        <r>
          <rPr>
            <sz val="9"/>
            <color indexed="81"/>
            <rFont val="Tahoma"/>
            <charset val="1"/>
          </rPr>
          <t xml:space="preserve">
DO2854 06/01/2021
R$15.000 Prazo 12 meses
Parcxelas 12</t>
        </r>
      </text>
    </comment>
    <comment ref="L297" authorId="3">
      <text>
        <r>
          <rPr>
            <b/>
            <sz val="9"/>
            <color indexed="81"/>
            <rFont val="Tahoma"/>
            <charset val="1"/>
          </rPr>
          <t>Lucas Azevedo:</t>
        </r>
        <r>
          <rPr>
            <sz val="9"/>
            <color indexed="81"/>
            <rFont val="Tahoma"/>
            <charset val="1"/>
          </rPr>
          <t xml:space="preserve">
12/07/2021
027/
2021
SEMPRE
AMOR
Carolina
Martins
Brum ME
Música e
Dança 69.899,30 11/12/2022</t>
        </r>
      </text>
    </comment>
    <comment ref="P298" authorId="5">
      <text>
        <r>
          <rPr>
            <sz val="9"/>
            <color indexed="81"/>
            <rFont val="Tahoma"/>
            <family val="2"/>
          </rPr>
          <t xml:space="preserve">Lucas Azevedo 
12/08/2021
EXTRATO DO TERMO DE ADESÃO Nº 198/2021:
FUNDAÇÃO MUNICIPAL DE ESPORTES - FME E
CAROLINA XAVOIER LAYDNER–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CAROLINA XAVOIER LAYDNER,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CAROLINA XAVOIER
LAYDNER – Atleta e Representante legal.
</t>
        </r>
      </text>
    </comment>
    <comment ref="L299" authorId="3">
      <text>
        <r>
          <rPr>
            <b/>
            <sz val="9"/>
            <color indexed="81"/>
            <rFont val="Tahoma"/>
            <charset val="1"/>
          </rPr>
          <t>Lucas Azevedo:</t>
        </r>
        <r>
          <rPr>
            <sz val="9"/>
            <color indexed="81"/>
            <rFont val="Tahoma"/>
            <charset val="1"/>
          </rPr>
          <t xml:space="preserve">
03 /08/2021
23/2021
“Oficinas de
Música de
Câmara e
Cordas”
Caroline
Pacheco de
Quadros
Música e
Dança 83.850,00 21/12/2021</t>
        </r>
      </text>
    </comment>
    <comment ref="N300" authorId="2">
      <text>
        <r>
          <rPr>
            <b/>
            <sz val="9"/>
            <color indexed="81"/>
            <rFont val="Tahoma"/>
            <family val="2"/>
          </rPr>
          <t>195529:</t>
        </r>
        <r>
          <rPr>
            <sz val="9"/>
            <color indexed="81"/>
            <rFont val="Tahoma"/>
            <family val="2"/>
          </rPr>
          <t xml:space="preserve">
</t>
        </r>
        <r>
          <rPr>
            <sz val="12"/>
            <color indexed="81"/>
            <rFont val="Tahoma"/>
            <family val="2"/>
          </rPr>
          <t>DOM 04.11.21
PORTARIA N° 22/SMTTDE-CTI/2021 - DISPÕE
SOBRE CARTA DE AUTORIZAÇÃO PARA A
CAPTAÇÃO DE RECURSOS JUNTO A
CONTRIBUINTES INCENTIVADORES, DO PROGRAMA
DE INCENTIVO À INOVAÇÃO, instituídos pelo art. 39
à 44 da lei complementar 432/2012,
regulamentado pelos arts. 108 à 115 do decreto 17.097/2017 e regido pela portaria 18/SMTTDECTI/2017, que detalha as regras do programa de
incentivo à inovação de Florianópolis. O Presidente
do Comitê Gestor do Programa de Incentivo à
Inovação (CGPII)RESOLVE conceder a presente
CARTA DE AUTORIZAÇÃO, sob número
005/SMTTDE-CTI-PII/2021 para a captação de
recursos junto a contribuintes incentivadores ao
projeto ACELERADORA CULTURA, proposto pelo
Proponente Casa Amarela Cultura e Tecnologia
Ltda – CNPJ 017.448.569-74, valor: R$ 70.000,00
(setenta mil reais, e tendo como responsável o Sr.
Cesar Augusto Vargas Lavoura. A presente carta de
autorização tem VALIDADE DE 2 (DOIS) ANOS,
contados a partir do dia 20 de outubro de 2021.
Juliano Richter Pires, Secretário de Turismo,
Tecnologia e Desenvolvimento Econômico e
Presidente do Comitê Gestor do Programa de
Incentivo à Inovação.
EXTRATO DO TERMO DE DESTINAÇÃO FISCAL À
INOVAÇÃO Nº 0005/2021-PII/CTI/SMTTDE -
Objeto: Aplicação do incentivo fiscal à inovação
autorizado pelo Poder Executivo Municipal na
execução do Projeto de Inovação, abaixo
identificado, aprovado pelo Comitê gestor do
Programa de Incentivo à Inovação (CGPII), nos
termos da Lei Municipal nº 432, de 2012, Decreto
nº 17.097, de 2017 e Portaria 18/SMTTDE – CTI, de
2017; Projeto ACELERADORA CULTURA, proposto
pelo Proponente Casa Amarela Cultura e
Tecnologia Ltda – CNPJ 017.448.569-74, valor: R$
70.000,00 (setenta mil reais) Vigência: 20/10/2021
à 19/10/2023. Data de Assinaturas: 20 de outubro
de 2021; O documento foi assinado pelo Sr. Juliano
Richter Pires, Secretário de Turismo, Tecnologia e
Desenvolvimento Econômico do Município de
Florianópolis e Sr. César Augusto Vargas Lavoura,
proponente e responsável pelo Projeto.</t>
        </r>
      </text>
    </comment>
    <comment ref="B302" authorId="0">
      <text>
        <r>
          <rPr>
            <sz val="9"/>
            <color indexed="81"/>
            <rFont val="Tahoma"/>
            <family val="2"/>
          </rPr>
          <t xml:space="preserve">Lucas Azevedo 
Data 15/03/2021
Parceira: CASA DA CRIANÇA MORRO DA
PENITENCIÁRIA. Objeto: O termo de
colaboração será aditado no valor R$ 15.992,66
(quinze mil e novecentos e noventa e dois reais e
sessenta e seis centavos), representando 5,1216%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1420/2021/SME/ASSJUD/PMF e
demais documentos anexados, partes integrantes
deste instrumento. Data da Assinatura:
22/03/2021. Crédito Orçamentário: 81/próprio.
Assinaturas: Maurício Fernandes Pereira,
Secretário Municipal de Educação e Rivaldo Vieira,
Presidente da Instituição.
</t>
        </r>
      </text>
    </comment>
    <comment ref="C302" authorId="1">
      <text>
        <r>
          <rPr>
            <sz val="9"/>
            <color indexed="81"/>
            <rFont val="Tahoma"/>
            <family val="2"/>
          </rPr>
          <t xml:space="preserve">Lucas Azevedo
30/12/2021
Valor: R$ 229.416,00 (duzentos e vinte e nove mil e
quatrocentos e dezesseis reais), a ser repassado
em 12 (doze) parcelas mensais e consecutivas
</t>
        </r>
      </text>
    </comment>
    <comment ref="G303" authorId="1">
      <text>
        <r>
          <rPr>
            <sz val="9"/>
            <color indexed="81"/>
            <rFont val="Tahoma"/>
            <family val="2"/>
          </rPr>
          <t>Lucas Azevedo 
Data 04/02/2021
EXTRATO DO TERMO DE COLABORAÇÃO NO
015/PMF/SEMAS/FMDCA/2021 - Objeto: Execução
do projeto “VENCENDO A PANDEMIA DO COVID-19 
DIÁRIO OFICIAL ELETRÔNICO
DO MUNICÍPIO DE FLORIANÓPOLIS
Edição Nº 2876 Florianópolis/SC, quinta-feira, 4 de fevereiro de 2021 pg. 20
PREFEITURA MUNICIPAL DE FLORIANÓPOLIS Secretário: Everson Mendes Rua Tenente Silveira, 60, 5º Andar - Centro - 88010-300– Florianópolis/ SC
Secretaria Municipal da Casa Civil Fone: (48) 3251-6066 - 3251-6066
Gerência de Diário Oficial Controle: Thamara Malta Diários Online: http://www.pmf.sc.gov.br/governo/index.php?pagina=govdiariooficial
pg. 20
NA CASA LAR LUZ DO CAMINHO”, aprovado pelo
Conselho Municipal dos Direitos da Criança e do
Adolescente (CMDCA), mediante Processo de
Dispensa de Chamamento Público
001/SEMAS/FMDCA/2021 (D.O.E.M. Nº 2863, de 19
de janeiro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“Casa Lar Luz do
Caminho” inscrita no CNPJ sob o nº
12.187.675/0001-70. Valor: R$ 40.000,00 (quarenta
mil reais), a ser repassado em 02 (duas)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02 de fevereiro de 2021 até 31 de março
de 2021. Signatários: Maria Cláudia Goulart da Silva,
pela Secretaria Municipal de Assistência Social e
Maurício Aurélio dos Santos, pela Organização da
Sociedade Civil. Florianópolis, 02 de fevereiro de</t>
        </r>
      </text>
    </comment>
    <comment ref="C304" authorId="2">
      <text>
        <r>
          <rPr>
            <b/>
            <sz val="9"/>
            <color indexed="81"/>
            <rFont val="Tahoma"/>
            <family val="2"/>
          </rPr>
          <t>195529:</t>
        </r>
        <r>
          <rPr>
            <sz val="9"/>
            <color indexed="81"/>
            <rFont val="Tahoma"/>
            <family val="2"/>
          </rPr>
          <t xml:space="preserve">
dom 30.12.20 
termo 201</t>
        </r>
      </text>
    </comment>
    <comment ref="D304"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G304" authorId="3">
      <text>
        <r>
          <rPr>
            <b/>
            <sz val="9"/>
            <color indexed="81"/>
            <rFont val="Tahoma"/>
            <family val="2"/>
          </rPr>
          <t>Lucas Azevedo:</t>
        </r>
        <r>
          <rPr>
            <sz val="9"/>
            <color indexed="81"/>
            <rFont val="Tahoma"/>
            <family val="2"/>
          </rPr>
          <t xml:space="preserve">
26/08/2021
EXTRATO DO TERMO DE FOMENTO NO
021/PMF/SEMAS/FMDCA/2021 - Objeto:
Execução do projeto “PEIXINHO FELIZ”,
apresentado em virtude do Edital de Chamamento
Público 001/FMDCA/2020 (DOEM 2842, de 26 de
dezembro de 2020) e aprovado pelo Conselho dos
Direitos da Criança e do Adolescente (CMDCA)
através da Resolução 791/2021 (DOEM 2977, de 01
de julho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“Casa Lar Luz do
Caminho” inscrita no CNPJ sob o nº
12.187.675/0001-70. Valor: R$ 40.000,00
(quarenta mil reais), a ser repassado em 12 (doze)
parcelas. As despesas decorrentes do atendimento
ao disposto deste Termo de Fomento correrão à
conta do orçamento do Fundo Municipal dos
Direitos da Criança e do Adolescente (Projeto
Atividade: 2979. Elemento de Despesa:
3.3.50.41.00.00.00.00.0900 - Fonte 900). Vigência:
01 de setembro de 2021 até 31 de agosto de 2022.
Signatários: Maria Cláudia Goulart da Silva, pela
Secretaria Municipal de Assistência Social e
Maurício Aurélio dos Santos, pela Organização da
Sociedade Civil. Florianópolis, 24 de agosto de
2021.
</t>
        </r>
      </text>
    </comment>
    <comment ref="D305" authorId="2">
      <text>
        <r>
          <rPr>
            <b/>
            <sz val="9"/>
            <color indexed="81"/>
            <rFont val="Tahoma"/>
            <family val="2"/>
          </rPr>
          <t>195529:</t>
        </r>
        <r>
          <rPr>
            <sz val="9"/>
            <color indexed="81"/>
            <rFont val="Tahoma"/>
            <family val="2"/>
          </rPr>
          <t xml:space="preserve">
</t>
        </r>
        <r>
          <rPr>
            <sz val="12"/>
            <color indexed="81"/>
            <rFont val="Tahoma"/>
            <family val="2"/>
          </rPr>
          <t>DOM 16.12.21
RESOLUÇÃO 807 DE 14 DE DEZEMBRO DE 2021 - O
Conselho Municipal dos Direitos da Criança e do
Adolescente – CMDCA de Florianópolis, no uso de
suas atribuições legais e regimentais, em
conformidade com a deliberação da reunião
Plenária Ordinária de 14 de dezembro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 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Resolução CMDCA 806, de 26 de novembro de
2021, que homologa o resultado da análise das
propostas de projetos apresentados pelas
Organizações da Sociedade Civil (OSC´s), referente
ao Edital de Chamamento Público
001/FMDCA/2021 (CHANCELA DE PROJETOS)
Reunião realizada na 9ª Promotoria de Justiça da
Comarca da Capital na data de 01/12/2021;
Parecer 028/2021, da Comissão de Seleção do
CMDCA, que trata da análise de Recurso
Administrativo interposto pela Casa Lar Luz do
Caminho. RESOLVE : Art. 1º Tornar público o
resultado da análise da proposta de projeto “Sinais
de Luz”, apresentada em virtude do Edital de
Chamamento Público 001/FMDCA/2021 – Chancela
de Projetos, pela Organização da Sociedade Civil
“Casa Lar Luz do Caminho”,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 chancelada a proposta de projeto “Sinais de
Luz, da Casa Lar Luz do Caminho, seguindo os
critérios e eixos estabelecidos pelo Edital de
Chamamento Público 001/FMDCA/2021, com o
respectivo Certificado de Autorização para
Captação de Recursos Financeiros a ser emitido no
valor de R$ 303.820,49 (trezentos e três mil
oitocentos e vinte reais e quarenta e nove
centavos) sob o número 281/2021”; § 1º Deverá a
Organização da Sociedade Civil realizar as
alterações apontadas pela Comissão de Seleção do
CMDCA através do Parecer 028/2021.§ 2º A
captação de recursos ao Fundo dos Direitos da
Criança e do Adolescente, para futuro
financiamento dos projetos elencados no caput
deste artigo, deverá ser realizada pela Organização
da Sociedade Civil proponente até a data de
14/12/2023 ou até a captação do valor total
permitido, o que ocorrer primeiro. § 3º
Constatado, a qualquer momento, que algum dos
projetos não atende aos critérios estabelecidos
pela legislação vigente, deverá o CMDCA revogar o
respectivo Certificado de Autorização para
Captação de Recursos Financeiros, publicando tal
ato em Diário Oficial do Município, e os valores
porventura captados ficarão à disposição do Fundo
Municipal dos Direitos da Criança e do Adolescente
(FloriCriança) e serão utilizados de acordo com
deliberação específica do CMDCA. § 4º Do valor
total do Certificado de Autorização para Captação
de Recursos Financeiros, 85% (oitenta e cinco por
cento) corresponderá ao valor aprovado pelo
CMDCA para a execução da proposta de projeto
apresentada e 15% (quinze por cento) 
DIÁRIO OFICIAL ELETRÔNICO
DO MUNICÍPIO DE FLORIANÓPOLIS
Edição Nº 3092 Florianópolis/SC, quinta-feira, 16 de dezembro de 2021 pg. 7
PREFEITURA MUNICIPAL DE FLORIANÓPOLIS Secretário: Everson Mendes Rua Tenente Silveira, 60, 5º Andar - Centro - 88010-30– Florianópolis/ SC
Secretaria Municipal da Casa Civil Fone: (48) 3251-6066 - 3251-6062
Gerência de Diário Oficial Controle: Thamara Malta Diários Online: http://www.pmf.sc.gov.br/governo/index.php?pagina=govdiariooficial
pg. 7
corresponderá ao valor a ser revertido ao Saldo
Financeiro do FMDCA, conforme estabelecido pelo
CMDCA em Resolução própria. § 5º Os recursos
financeiros a serem destinados à execução do
projeto elencado no caput deste artigo serão
exclusivamente aqueles captados pela proponente
através do Fundo Municipal dos Direitos da Criança
e do Adolescente de Florianópolis, descontado o
valor correspondente à retenção de 15%
estabelecida pelo CMDCA em Resolução própria.
Art. 3º Esta resolução entra em vigor na data de
sua publicação, revogando as disposições em
contrário. Florianópolis - SC, 15 de dezembro de
2021. ELIETE MARIA DE LIMA – Presidente do
CMDCA.</t>
        </r>
      </text>
    </comment>
    <comment ref="G305" authorId="3">
      <text>
        <r>
          <rPr>
            <b/>
            <sz val="9"/>
            <color indexed="81"/>
            <rFont val="Tahoma"/>
            <charset val="1"/>
          </rPr>
          <t>Lucas Azevedo:</t>
        </r>
        <r>
          <rPr>
            <sz val="9"/>
            <color indexed="81"/>
            <rFont val="Tahoma"/>
            <charset val="1"/>
          </rPr>
          <t xml:space="preserve">
</t>
        </r>
        <r>
          <rPr>
            <sz val="15"/>
            <color indexed="81"/>
            <rFont val="Tahoma"/>
            <family val="2"/>
          </rPr>
          <t>06/07/2021
EXTRATO DO TERMO DE COLABORAÇÃO NO
180/PMF/SEMAS/FMDCA/2021 - Objeto:
Execução do projeto “VENCENDO A PANDEMIA DO
COVID-19 NA CASA LAR LUZ DO CAMINHO 2”,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“Casa Lar Luz do
Caminho” inscrita no CNPJ sob o nº
12.187.675/0001-70. Valor: R$ 84.000,00 (oitenta
e quatro mil reais), a ser repassado em 05 (cinco)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01 de julho de 2021 até 31 de
dezembro de 2021. Signatários: Maria Cláudia
Goulart da Silva, pela Secretaria Municipal de
Assistência Social e Maurício Aurélio dos Santos,
pela Organização da Sociedade Civil. Florianópolis,
01 de julho de 2021</t>
        </r>
      </text>
    </comment>
    <comment ref="G306" authorId="1">
      <text>
        <r>
          <rPr>
            <sz val="12"/>
            <color indexed="81"/>
            <rFont val="Tahoma"/>
            <family val="2"/>
          </rPr>
          <t>Lucas Azevedo :
Data 04/02/2021
Valor: R$ 40.000,00 (quarenta mil reais), a ser
repassado em 02 (duas) parcelas iguais, mensais e
consecutivas</t>
        </r>
        <r>
          <rPr>
            <sz val="9"/>
            <color indexed="81"/>
            <rFont val="Tahoma"/>
            <family val="2"/>
          </rPr>
          <t xml:space="preserve">
</t>
        </r>
      </text>
    </comment>
    <comment ref="P307" authorId="5">
      <text>
        <r>
          <rPr>
            <b/>
            <sz val="16"/>
            <color indexed="81"/>
            <rFont val="Tahoma"/>
            <family val="2"/>
          </rPr>
          <t>Lucas Azevedo 
xx/08/2021
EXTRATO DO TERMO DE ADESÃO Nº 186/2021:
FUNDAÇÃO MUNICIPAL DE ESPORTES - FME E
CATARINA MARTINS MACHADO – A Secretaria
Municipal de Cultura, Esporte e Lazer, através daFundação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CATARINA MARTINS MACHADO,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CATARINA MARTINS
MACHADO– Atleta e Representante legal.</t>
        </r>
      </text>
    </comment>
    <comment ref="P308" authorId="5">
      <text>
        <r>
          <rPr>
            <sz val="9"/>
            <color indexed="81"/>
            <rFont val="Tahoma"/>
            <charset val="1"/>
          </rPr>
          <t xml:space="preserve">Lucas Azevedo
12/08/2021
EXTRATO DO TERMO DE ADESÃO Nº 203/2021:
FUNDAÇÃO MUNICIPAL DE ESPORTES - FME E
CAUAN MAEDA TOBIAS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CAUAN
MAEDA TOBIAS,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Cauan Maeda Tobias–
Atleta e Representante legal.
</t>
        </r>
      </text>
    </comment>
    <comment ref="G309" authorId="2">
      <text>
        <r>
          <rPr>
            <b/>
            <sz val="12"/>
            <color indexed="81"/>
            <rFont val="Tahoma"/>
            <family val="2"/>
          </rPr>
          <t>195529:</t>
        </r>
        <r>
          <rPr>
            <sz val="12"/>
            <color indexed="81"/>
            <rFont val="Tahoma"/>
            <family val="2"/>
          </rPr>
          <t xml:space="preserve">
DOM 11.10.21
EXTRATO DO TERMO DE FOMENTO NO
016/PMF/SEMAS/FMDCA/2021 - Objeto:
Execução do projeto “MARIQUINHA NO MAR”,
apresentado em virtude do Edital de Chamamento
Público 001/FMDCA/2020 (DOEM 2842, de 26 de
dezembro de 2020) e aprovado pelo Conselho dos
Direitos da Criança e do Adolescente (CMDCA)
através da Resolução 786/2021 (DOEM 2946, de 11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“Centro Cultural
Escrava Anastácia” inscrita no CNPJ sob o nº
02.573.208/0001-25. Valor: R$ 40.000,00
(quarenta mil reais), a ser repassado em 04
(quatro) parcelas. As despesas decorrentes do
atendimento ao disposto deste Termo de Fomento
correrão à conta do orçamento do Fundo
Municipal dos Direitos da Criança e do Adolescente
(Projeto Atividade: 2979. Elemento de Despesa:
3.3.50.41.00.00.00.00.0900 - Fonte 900). Vigência:
11 de outubro de 2021 até 31 de maio de 2022.
Signatários: Maria Cláudia Goulart da Silva, pela
Secretaria Municipal de Assistência Social e Guido
Ademar Garcia Dellagnelo, pela Organização da
Sociedade Civil. Florianópolis, 07 de outubro de
2021.</t>
        </r>
      </text>
    </comment>
    <comment ref="C310" authorId="3">
      <text>
        <r>
          <rPr>
            <b/>
            <sz val="9"/>
            <color indexed="81"/>
            <rFont val="Tahoma"/>
            <charset val="1"/>
          </rPr>
          <t>Lucas Azevedo:</t>
        </r>
        <r>
          <rPr>
            <sz val="9"/>
            <color indexed="81"/>
            <rFont val="Tahoma"/>
            <charset val="1"/>
          </rPr>
          <t xml:space="preserve">
30 de dezembro de 2020
Valor: R$
216.084,72 (duzentos e dezesseis mil e oitenta e
quatro reais e setenta e dois centavos), a ser
repassado em 12 (doze) parcelas mensais e
consecutivas</t>
        </r>
      </text>
    </comment>
    <comment ref="D310"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G310" authorId="1">
      <text>
        <r>
          <rPr>
            <b/>
            <sz val="9"/>
            <color indexed="81"/>
            <rFont val="Tahoma"/>
            <family val="2"/>
          </rPr>
          <t xml:space="preserve">Lucas Azeveso
</t>
        </r>
        <r>
          <rPr>
            <sz val="9"/>
            <color indexed="81"/>
            <rFont val="Tahoma"/>
            <family val="2"/>
          </rPr>
          <t>Data 04/02/2021
. Valor: R$ 40.000,00 (quarenta
mil reais), a ser repassado em 02 (duas) parcelas
iguais, mensais e consecutivas.</t>
        </r>
      </text>
    </comment>
    <comment ref="D311"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G311" authorId="3">
      <text>
        <r>
          <rPr>
            <b/>
            <sz val="16"/>
            <color indexed="81"/>
            <rFont val="Tahoma"/>
            <family val="2"/>
          </rPr>
          <t>Lucas Azevedo:</t>
        </r>
        <r>
          <rPr>
            <sz val="16"/>
            <color indexed="81"/>
            <rFont val="Tahoma"/>
            <family val="2"/>
          </rPr>
          <t xml:space="preserve">
01/07/2021
EXTRATO DO TERMO DE COLABORAÇÃO NO
177/PMF/SEMAS/FMDCA/2021 - Objeto:
Execução do projeto “Apoio Emergencial IV - Casa
de Acolhimento Darcy Vitória de Brito”,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“Centro Cultural
Escrava Anastácia” inscrita no CNPJ sob o nº
02.573.208/0001-25. Valor: R$ 84.000,00 (oitenta
e quatro mil reais), a ser repassado em 05 (cinco)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01 de julho de 2021 até 31 de
dezembro de 2021. Signatários: Maria Cláudia
Goulart da Silva, pela Secretaria Municipal de
Assistência Social e Guido Ademar Garcia
Dellagnelo, pela Organização da Sociedade Civil.
Florianópolis, 30 de junho de 2021.</t>
        </r>
      </text>
    </comment>
    <comment ref="G312" authorId="3">
      <text>
        <r>
          <rPr>
            <b/>
            <sz val="9"/>
            <color indexed="81"/>
            <rFont val="Tahoma"/>
            <family val="2"/>
          </rPr>
          <t>Lucas Azevedo:</t>
        </r>
        <r>
          <rPr>
            <sz val="9"/>
            <color indexed="81"/>
            <rFont val="Tahoma"/>
            <family val="2"/>
          </rPr>
          <t xml:space="preserve">
06/08/2021
EXTRATO DO TERMO DE FOMENTO NO
015/PMF/SEMAS/FMDCA/2021 - Objeto:
Execução do projeto “BEM VIVER”, apresentado
em virtude do Edital de Chamamento Público
001/FMDCA/2020 (DOEM 2842, de 26 de
dezembro de 2020) e aprovado pelo Conselho dos
Direitos da Criança e do Adolescente (CMDCA)
através da Resolução 786/2021 (DOEM 2946, de 11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“Centro Cultural
Escrava Anastácia” inscrita no CNPJ sob o nº
02.573.208/0001-25. Valor: R$ 49.260,00
(quarenta e nove mil e duzentos e sessenta reais),
a ser repassado em 04 (quatro) parcelas. As
despesas decorrentes do atendimento ao disposto
deste Termo de Fomento correrão à conta do
orçamento do Fundo Municipal dos Direitos da
Criança e do Adolescente (Projeto Atividade: 2979.
Elemento de Despesa: 3.3.50.41.00.00.00.00.0900 -
Fonte 900). Vigência: 02 de agosto de 2021 até 30
de abril de 2022. Signatários: Maria Cláudia
Goulart da Silva, pela Secretaria Municipal de
Assistência Social e Guido Ademar Garcia
Dellagnelo, pela Organização da Sociedade Civil.
Florianópolis, 02 de agosto de 2021.</t>
        </r>
      </text>
    </comment>
    <comment ref="B313" authorId="0">
      <text>
        <r>
          <rPr>
            <sz val="9"/>
            <color indexed="81"/>
            <rFont val="Tahoma"/>
            <family val="2"/>
          </rPr>
          <t xml:space="preserve">Lucas Azevedo 
Data 15/03/2021
Parceira: CEAFIS – CENTRO DE APOIO À
FORMAÇÃO INTEGRAL DO SER. Objeto: O termo de
colaboração será aditado no valor R$ 17.323,35
(dezessete mil e trezentos e vinte e três reais e
trinta e cinco reais), representando 5,7026%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1391/2021/SME/ASSJUD/PMF e
demais documentos anexados, partes integrantes 
deste instrumento. Data da Assinatura:
02/03/2021. Crédito Orçamentário: 81/próprio.
Assinaturas: Rodrigo Goulart Leite, Secretário
Municipal de Educação e.e. e Anderson Panato
Guedes, Presidente da Instituição.
</t>
        </r>
      </text>
    </comment>
    <comment ref="C313" authorId="3">
      <text>
        <r>
          <rPr>
            <b/>
            <sz val="12"/>
            <color indexed="81"/>
            <rFont val="Tahoma"/>
            <family val="2"/>
          </rPr>
          <t>Lucas Azevedo:</t>
        </r>
        <r>
          <rPr>
            <sz val="12"/>
            <color indexed="81"/>
            <rFont val="Tahoma"/>
            <family val="2"/>
          </rPr>
          <t xml:space="preserve">
Data 30/12/2020
 repassado   em   12   (doze)   parcelas 
</t>
        </r>
      </text>
    </comment>
    <comment ref="B314" authorId="1">
      <text>
        <r>
          <rPr>
            <b/>
            <sz val="9"/>
            <color indexed="81"/>
            <rFont val="Tahoma"/>
            <family val="2"/>
          </rPr>
          <t xml:space="preserve">Lucas Azevedo 
DOM 14.12.21
EXTRATO 3º ADITIVO AO TERMO DE
COLABORAÇÃO Nº 047/PMF/SME/2021 –
RETIFICAÇÃO AO VALOR ORIGINAL – Parceira:
CEAFIS – CENTRO DE APOIO À FORMAÇÃO
INTEGRAL DO SER. Objeto: O termo de colaboração
será retificado no seu no valor, por equívoco na
digitação do valor global. Assim, ONDE SE LÊ:
“CLÁUSULA OITAVA - Do valor da Parceria e das
despesas (...) 8.2.. Para atendimento ao disposto
nesta Cláusula, a PMF/SME repassará o valor total
de R$ 303.782,10 (trezentos e três mil e setecentos
e oitenta e dois reais e dez centavos), a crédito de
conta específica aberta pela PARCEIRA em nome
desta e aberta para esta finalidade exclusivamente,
dividida em 012 (doze) parcelas, conforme
cronograma financeiro apresentado no plano de
trabalho, condicionado aos limites das
possibilidades financeiras consignadas no
orçamento municipal de Florianópolis”. LEIA-SE -
“CLÁUSULA OITAVA - Do valor da Parceria e das
despesas (...) 8.2.. Para atendimento ao disposto
nesta Cláusula, a PMF/SME repassará o valor total
de R$ 338.282,10 (trezentos e trinta e oito mil e
duzentos e oitenta e dois reais e dez centavos), a
crédito de conta específica aberta pela PARCEIRA
em nome desta e aberta para esta finalidade
exclusivamente, dividida em 012 (doze) parcelas,
conforme cronograma financeiro apresentado no
plano de trabalho, condicionado aos limites das
possibilidades financeiras consignadas no
orçamento municipal de Florianópolis”. Data da
Assinatura: 01/12/2021. Assinatura: Maurício
Fernandes Pereira, pela Prefeitura. 
</t>
        </r>
        <r>
          <rPr>
            <sz val="9"/>
            <color indexed="81"/>
            <rFont val="Tahoma"/>
            <family val="2"/>
          </rPr>
          <t>Data  15/02/2021
DO VALOR:
R$ 303.782,10 (trezentos e três mil e setecentos e
oitenta e dois reais e dez centavos), dividido em 12
(doze) parcelas, conforme cronograma financeiro
apresentado no plano de trabalho.</t>
        </r>
      </text>
    </comment>
    <comment ref="B315" authorId="0">
      <text>
        <r>
          <rPr>
            <sz val="20"/>
            <color indexed="81"/>
            <rFont val="Tahoma"/>
            <family val="2"/>
          </rPr>
          <t>Lucas Azevedo 
Data 15/03/2021
Parceira: CENTRO DE EDUCAÇÃO E
EVANGELIZAÇÃO POPULAR – CEDEP. Objeto: O
termo de colaboração será aditado no valor R$
36.977,68 (trinta e seis mil e novecentos e setenta
e sete reais e sessenta e oito centavos),
representando 5,0751%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1394/2021/SME/ASSJUD/PMF e demais
documentos anexados, partes integrantes deste
instrumento. Data da Assinatura: 03/03/2021.
Crédito Orçamentário: 81/próprio. Assinaturas:
Rodrigo Goulart Leite, Secretário Municipal de
Educação e.e. e Maria Argentina Bastos Schlemper,
Presidente da Instituição</t>
        </r>
        <r>
          <rPr>
            <sz val="9"/>
            <color indexed="81"/>
            <rFont val="Tahoma"/>
            <family val="2"/>
          </rPr>
          <t xml:space="preserve">
</t>
        </r>
      </text>
    </comment>
    <comment ref="C315" authorId="3">
      <text>
        <r>
          <rPr>
            <b/>
            <sz val="12"/>
            <color indexed="81"/>
            <rFont val="Tahoma"/>
            <family val="2"/>
          </rPr>
          <t>Lucas Azevedo:</t>
        </r>
        <r>
          <rPr>
            <sz val="12"/>
            <color indexed="81"/>
            <rFont val="Tahoma"/>
            <family val="2"/>
          </rPr>
          <t xml:space="preserve">
Data:30/05/2020
Vigencia  12    (doze)    parcelas   mensais </t>
        </r>
      </text>
    </comment>
    <comment ref="P315" authorId="4">
      <text>
        <r>
          <rPr>
            <b/>
            <sz val="14"/>
            <color indexed="81"/>
            <rFont val="Tahoma"/>
            <family val="2"/>
          </rPr>
          <t>Lucas Azevedo
09/04/2021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aCEEP,    visando    à    cooperação    financeira    nas despesas  decorrentes  do  PROJETO  MOVIMENTAR, no valor montante de R$ 9.000.00 (nove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Maria  Argentina  Bastos Schemper-Presidente da Instituição</t>
        </r>
      </text>
    </comment>
    <comment ref="B316" authorId="1">
      <text>
        <r>
          <rPr>
            <sz val="12"/>
            <color indexed="81"/>
            <rFont val="Tahoma"/>
            <family val="2"/>
          </rPr>
          <t xml:space="preserve">Lucas Azevedo 
Data : 15/02/2021
bilidade de
prorrogação, mediante termo aditivo. DO VALOR:
R$ 728.607,60 (setecentos e vinte e oito mil e
seiscentos e sete reais e sessenta centavos),
dividido em 11 (onze) parcelas, conforme
cronograma financeiro apresentado no plano de
trabalho. </t>
        </r>
        <r>
          <rPr>
            <sz val="9"/>
            <color indexed="81"/>
            <rFont val="Tahoma"/>
            <family val="2"/>
          </rPr>
          <t xml:space="preserve">
</t>
        </r>
      </text>
    </comment>
    <comment ref="B317" authorId="1">
      <text>
        <r>
          <rPr>
            <b/>
            <sz val="9"/>
            <color indexed="81"/>
            <rFont val="Tahoma"/>
            <family val="2"/>
          </rPr>
          <t xml:space="preserve">Lucas Azevedo 
</t>
        </r>
        <r>
          <rPr>
            <sz val="9"/>
            <color indexed="81"/>
            <rFont val="Tahoma"/>
            <family val="2"/>
          </rPr>
          <t>Data 10/02/2021
DO VALOR: R$ 76.389,00 (setenta e seis
mil e trezentos e oitenta e nove reais), dividido em
10 (dez) parcelas, conforme cronograma financeiro
apresentado no plano de trabalho</t>
        </r>
        <r>
          <rPr>
            <b/>
            <sz val="9"/>
            <color indexed="81"/>
            <rFont val="Tahoma"/>
            <family val="2"/>
          </rPr>
          <t xml:space="preserve">
</t>
        </r>
      </text>
    </comment>
    <comment ref="C317" authorId="3">
      <text>
        <r>
          <rPr>
            <b/>
            <sz val="9"/>
            <color indexed="81"/>
            <rFont val="Tahoma"/>
            <charset val="1"/>
          </rPr>
          <t>Lucas Azevedo:</t>
        </r>
        <r>
          <rPr>
            <sz val="9"/>
            <color indexed="81"/>
            <rFont val="Tahoma"/>
            <charset val="1"/>
          </rPr>
          <t xml:space="preserve">
Data:30/12/2020
Valor: R$ 104.280,00 (cento e quatro mil e
duzentos e oitenta reais), a ser repassado em 12
(doze) parcelas mensais e consecutivas</t>
        </r>
      </text>
    </comment>
    <comment ref="B319" authorId="0">
      <text>
        <r>
          <rPr>
            <b/>
            <sz val="9"/>
            <color indexed="81"/>
            <rFont val="Tahoma"/>
            <family val="2"/>
          </rPr>
          <t xml:space="preserve">Lucas Azevedo
Data 15/02/2021
</t>
        </r>
        <r>
          <rPr>
            <sz val="9"/>
            <color indexed="81"/>
            <rFont val="Tahoma"/>
            <family val="2"/>
          </rPr>
          <t xml:space="preserve">Parceira: CEVAHUMOS – CENTRO DE VALORIZAÇÃO
HUMANA, MORAL E SOCIAL. Objeto: O termo de
colaboração será aditado no valor R$ 14.695,98
(quatorze mil e seiscentos e noventa e cinco reais e
noventa e oito centavos), representando 5,1342%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1387/2021/SME/ASSJUD/PMF e
demais documentos anexados, partes integrantes
deste instrumento. Data da Assinatura:
02/03/2021. Crédito Orçamentário: 81/próprio.
Assinaturas: Rodrigo Goulart Leite, Secretário
Municipal de Educação e.e. e Valmor Raimundo
Machado, Presidente da Instituição.
</t>
        </r>
      </text>
    </comment>
    <comment ref="C319" authorId="3">
      <text>
        <r>
          <rPr>
            <b/>
            <sz val="12"/>
            <color indexed="81"/>
            <rFont val="Tahoma"/>
            <family val="2"/>
          </rPr>
          <t>Lucas Azevedo:</t>
        </r>
        <r>
          <rPr>
            <sz val="12"/>
            <color indexed="81"/>
            <rFont val="Tahoma"/>
            <family val="2"/>
          </rPr>
          <t xml:space="preserve">
Data :30/05/2020
Vigencia :m  12  (doze) parcelas   mensais</t>
        </r>
      </text>
    </comment>
    <comment ref="B320" authorId="1">
      <text>
        <r>
          <rPr>
            <sz val="9"/>
            <color indexed="81"/>
            <rFont val="Tahoma"/>
            <family val="2"/>
          </rPr>
          <t xml:space="preserve">Lucas Azevedo
04/02/2021
DO VALOR: R$ 286.238,70
(duzentos e oitenta e seis mil e duzentos e trinta e
oito reais e setenta centavos) dividido em 10 (dez)
parcelas, conforme cronograma financeiro
apresentado no plano de trabalho
</t>
        </r>
      </text>
    </comment>
    <comment ref="K321" authorId="2">
      <text>
        <r>
          <rPr>
            <b/>
            <sz val="9"/>
            <color indexed="81"/>
            <rFont val="Tahoma"/>
            <family val="2"/>
          </rPr>
          <t>195529:</t>
        </r>
        <r>
          <rPr>
            <sz val="9"/>
            <color indexed="81"/>
            <rFont val="Tahoma"/>
            <family val="2"/>
          </rPr>
          <t xml:space="preserve">
doeM 11.01.22
ref Port DEZ /21
</t>
        </r>
      </text>
    </comment>
    <comment ref="L321"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L322"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L323"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K324" authorId="1">
      <text>
        <r>
          <rPr>
            <sz val="9"/>
            <color indexed="81"/>
            <rFont val="Tahoma"/>
            <family val="2"/>
          </rPr>
          <t xml:space="preserve">Lucas Azevedo
Data 14/05/2021
230/19 – Gravação do
DVD ao Vivo Será Que
É de Éter
Cláudia Passos
Motta Karan
068/2021 794,80 794,80
</t>
        </r>
      </text>
    </comment>
    <comment ref="K325" authorId="2">
      <text>
        <r>
          <rPr>
            <b/>
            <sz val="9"/>
            <color indexed="81"/>
            <rFont val="Tahoma"/>
            <family val="2"/>
          </rPr>
          <t>195529:</t>
        </r>
        <r>
          <rPr>
            <sz val="9"/>
            <color indexed="81"/>
            <rFont val="Tahoma"/>
            <family val="2"/>
          </rPr>
          <t xml:space="preserve">
DOEM 11.01.22
REF DEZ/21</t>
        </r>
      </text>
    </comment>
    <comment ref="K326" authorId="1">
      <text>
        <r>
          <rPr>
            <sz val="9"/>
            <color indexed="81"/>
            <rFont val="Tahoma"/>
            <family val="2"/>
          </rPr>
          <t xml:space="preserve">Lucas Azevedo
Data 21/05/2021
230/19 – Gravação do DVD
ao Vivo Será Que É de Éter
Cláudia Passos
Motta Karan
068/2021 794,80 794,80
</t>
        </r>
      </text>
    </comment>
    <comment ref="P327" authorId="2">
      <text>
        <r>
          <rPr>
            <b/>
            <sz val="9"/>
            <color indexed="81"/>
            <rFont val="Tahoma"/>
            <family val="2"/>
          </rPr>
          <t>195529:</t>
        </r>
        <r>
          <rPr>
            <sz val="9"/>
            <color indexed="81"/>
            <rFont val="Tahoma"/>
            <family val="2"/>
          </rPr>
          <t xml:space="preserve">
</t>
        </r>
        <r>
          <rPr>
            <sz val="12"/>
            <color indexed="81"/>
            <rFont val="Tahoma"/>
            <family val="2"/>
          </rPr>
          <t>DOM 09.12.21 EXTRATO DE TERMO DE COLABORAÇÃO Nº
249/2021: FUNDAÇÃO MUNICIPAL DE ESPORTES -
FME E CLUBE CULTURAL E RECREATIVO CHICO
SCIENCE - CCRCS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CLUBE CULTURAL E RECREATIVO CHICO SCIENCE
- CCRCS visando à cooperação financeira e apoio
nas despesas decorrentes da execução do Projeto
‘’COPA FLORIPA INTERESCOLINHAS‘’, aprovado
pela comissão de seleção do EDITAL Nº
001/SMCEL/2021 –EDITAL DE CHAMAMENTO
PÚBLICO DE EVENTOS DESPORTIVOS E/OU
CULTURAIS E/OU LAZER, o qual tem como objetivo
promover o intercâmbio social, a autonomia e a
solidariedade através do Futebol, visando
promover para mais de 800 atletas entre 6 a 17
anos de idade um campeonato no Campo da
Ressacada, reunindo diversas escolinhas de futebol
do munícipio de Florianópolis. Possui valor de R$
68.000,00 (sessenta e oito mil reais) conforme
plano de trabalho, parecer técnico e parecer
jurídico. Termo de Colaboração nº 249/2021,
vigência até 31/12/2021, assinado por ambas as
partes, em Florianópolis, 09 de dezembro de 2021.
Edmilson C. Pereira Jr - Secretário de Cultura,
Esporte e Lazer e Maycon Cassimiro Oliveira -
Superintendente da FME e Viviane Borges de
Abreu - Presidente da CCRCS.</t>
        </r>
      </text>
    </comment>
    <comment ref="P328" authorId="3">
      <text>
        <r>
          <rPr>
            <b/>
            <sz val="14"/>
            <color indexed="81"/>
            <rFont val="Tahoma"/>
            <family val="2"/>
          </rPr>
          <t>Lucas Azevedo:</t>
        </r>
        <r>
          <rPr>
            <sz val="14"/>
            <color indexed="81"/>
            <rFont val="Tahoma"/>
            <family val="2"/>
          </rPr>
          <t xml:space="preserve">
06/08/2021
EXTRATO DE TERMO DE FOMENTO Nº 026/2021:
FUNDAÇÃO MUNICIPAL DE ESPORTES - FME E
CLUBE DE REGATAS ALDO LUZ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38 da Lei
Federal n° 13.019, de 2014, Lei Federal nº 13.204,
de 2015, Decreto Federal n° 8726, de 2016 e
Decreto Municipal nº 21.966, de 2020 que
regulamenta as parcerias entre a Administração
Pública e as Organizações da Sociedade Civil,
firmou Termo de Fomento com o Clube de Regatas
Aldo Luz visando à cooperação financeira e apoio
nas despesas do projeto: ‘’Campeonato Brasileiro
de Remo 2021 - CLUBE DE REGATAS ALDO LUZ’’,
que compreende no auxílio dos custos de
inscrições e aluguéis de embarcações oficiais da
Confederação Brasileira de Remo para
treinamentos e competição em 12 provas, no valor
montante de R$ 20.000,00 (vinte mil e reais)
conforme plano de trabalho, parecer técnico,
parecer jurídico, e documentos nos quais
evidenciam que o CLUBE DE REGATAS ALDO LUZ é
a entidade capacitada no Município de
Florianópolis, na qual possui chancela da
Federação Catarinense de Remo e atletas
qualificados para participarem do Campeonato
Brasileiro de Remo 2021 realizado pela
Confederação Brasileira de Remo. A Fundação
Municipal de Esportes possui interesse na
execução do projeto, tendo em vista a
representação de atletas do Município de
Florianópolis em competições de alto rendimento e
com possibilidade de buscar vagas na Seleção
Brasileira de base, bem como participação em
eventos internacionais pela Seleção Brasileira de
Remo, motivo pelo qual se justifica a inviabilidade
de competição, conforme art. 31 da Lei nº
13.019/2014. Processo de Inexigibilidade nº I
004135/2021, Termo de Fomento nº 026/2021,
assinado por ambas as partes, vigência até
31/12/2021, do proj/ativ. 2512 elemento
3.3.50.41. Edmilson Pereira - Secretário de Cultura,
Esporte e Lazer e Maycon Cassimiro Oliveira -
Superintendente da FME e Ricardo de Neiva
Mesquita - Presidente do Clube de Regatas Aldo
Luz.</t>
        </r>
      </text>
    </comment>
    <comment ref="P329" authorId="2">
      <text>
        <r>
          <rPr>
            <b/>
            <sz val="9"/>
            <color indexed="81"/>
            <rFont val="Tahoma"/>
            <family val="2"/>
          </rPr>
          <t>195529:</t>
        </r>
        <r>
          <rPr>
            <sz val="9"/>
            <color indexed="81"/>
            <rFont val="Tahoma"/>
            <family val="2"/>
          </rPr>
          <t xml:space="preserve">
</t>
        </r>
        <r>
          <rPr>
            <sz val="12"/>
            <color indexed="81"/>
            <rFont val="Tahoma"/>
            <family val="2"/>
          </rPr>
          <t xml:space="preserve">Doem 30.12.21
Aditivo
EXTRATO DE PRIMEIRO TERMO ADITIVO AO
TERMO DE COLABORAÇÃO Nº 161/2021 - ENTRE
FUNDAÇÃO MUNICIPAL DE ESPORTE - FME E
CLUBE DE REGATAS ALDO LUZ - CRAL.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R$ 12.444,44 (doze
mil quatrocentos e quarenta e quatro reais e
quarenta e quatro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118/2021/ASSJUD/SMCEL. Assinado por ambas as
partes em 29 de dezembro de 2021. Maycon C.
Oliveira - Superintendente da Fundação Municipal
de Esportes, Edmilson C. Pereira Junior, Secretário </t>
        </r>
      </text>
    </comment>
    <comment ref="P330" authorId="3">
      <text>
        <r>
          <rPr>
            <b/>
            <sz val="9"/>
            <color indexed="81"/>
            <rFont val="Tahoma"/>
            <charset val="1"/>
          </rPr>
          <t>Lucas Azevedo:</t>
        </r>
        <r>
          <rPr>
            <sz val="9"/>
            <color indexed="81"/>
            <rFont val="Tahoma"/>
            <charset val="1"/>
          </rPr>
          <t xml:space="preserve">
Data 20/04/2021
EXTRATO DO TERMO DE COLABORAÇÃO Nº
162/2021: FUNDAÇÃO MUNICIPAL DE ESPORTES -
FME E CLUBE NÁUTICO RIACHUELO - CNR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CNR, visando à
cooperação financeira nas despesas decorrentes
do PROJETO REMO RIACHUELO 2021, no valor
montante de R$ 62.222,22 (sessenta e dois mil e
duzentos e vinte e dois reais e vinte e dois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Leonel
Euzébio de Paula Neto - Presidente da Instituição.</t>
        </r>
      </text>
    </comment>
    <comment ref="P331" authorId="3">
      <text>
        <r>
          <rPr>
            <b/>
            <sz val="9"/>
            <color indexed="81"/>
            <rFont val="Tahoma"/>
            <family val="2"/>
          </rPr>
          <t>Lucas Azevedo:</t>
        </r>
        <r>
          <rPr>
            <sz val="9"/>
            <color indexed="81"/>
            <rFont val="Tahoma"/>
            <family val="2"/>
          </rPr>
          <t xml:space="preserve">
06/08/2021
EXTRATO DE TERMO DE FOMENTO Nº 025/2021:
FUNDAÇÃO MUNICIPAL DE ESPORTES - FME E
CLUBE NÁUTICO FRANCISCO MARTINELLI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38 da Lei Federal n° 13.019, de
2014, Lei Federal nº 13.204, de 2015, Decreto
Federal n° 8726, de 2016 e Decreto Municipal nº
21.966, de 2020 que regulamenta as parcerias
entre a Administração Pública e as Organizações da
Sociedade Civil, firmou Termo de Fomento com o
CLUBE NÁUTICO FRANCISCO MARTINELLI visando
à cooperação financeira e apoio nas despesas do
Projeto: ‘’MARTINELLI NO BRASILERO DE REMO
2021’’, no valor montante de R$ 20.000,00 (vinte
mil e reais) conforme plano de trabalho, parecer
técnico, parecer jurídico, e documentos nos quais
evidenciam que o CLUBE NÁUTICO FRANCISCO
MARTINELLI é a entidade capacitada no Município
de Florianópolis, na qual possui chancela da
Federação Catarinense de Remo e atletas
qualificados para participarem do Campeonato </t>
        </r>
      </text>
    </comment>
    <comment ref="P332" authorId="2">
      <text>
        <r>
          <rPr>
            <b/>
            <sz val="9"/>
            <color indexed="81"/>
            <rFont val="Tahoma"/>
            <family val="2"/>
          </rPr>
          <t>195529:</t>
        </r>
        <r>
          <rPr>
            <sz val="9"/>
            <color indexed="81"/>
            <rFont val="Tahoma"/>
            <family val="2"/>
          </rPr>
          <t xml:space="preserve">
DOEM 30.12.21
</t>
        </r>
        <r>
          <rPr>
            <sz val="12"/>
            <color indexed="81"/>
            <rFont val="Tahoma"/>
            <family val="2"/>
          </rPr>
          <t xml:space="preserve">Aditivo
EXTRATO DE PRIMEIRO TERMO ADITIVO AO
TERMO DE COLABORAÇÃO Nº 163/2021 - ENTRE
FUNDAÇÃO MUNICIPAL DE ESPORTE - FME E
CLUBE NÁUTICO FRANCISCO MARTINELLI - CNFM.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R$ 12.444,44 (doze mil quatrocentos e
quarenta e quatro reais e quarenta e quatro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120/2021/ASSJUD/SMCEL.
Assinado por ambas as partes em 29 de dezembro
de 2021. Maycon C. Oliveira - Superintendente da
Fundação Municipal de Esportes, Edmilson C.
Pereira Junior, Secretário Municipal de Cultura, </t>
        </r>
      </text>
    </comment>
    <comment ref="P333" authorId="3">
      <text>
        <r>
          <rPr>
            <b/>
            <sz val="9"/>
            <color indexed="81"/>
            <rFont val="Tahoma"/>
            <charset val="1"/>
          </rPr>
          <t>Lucas Azevedo:</t>
        </r>
        <r>
          <rPr>
            <sz val="9"/>
            <color indexed="81"/>
            <rFont val="Tahoma"/>
            <charset val="1"/>
          </rPr>
          <t xml:space="preserve">
Data 20/04/2021
EXTRATO DO TERMO DE COLABORAÇÃO Nº
161/2021: FUNDAÇÃO MUNICIPAL DE ESPORTES -
FME E CLUBE DE REGATAS ALDO LUZ - CRAL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CRAL, visando à
cooperação financeira nas despesas decorrentes
do PROJETO REMO RENDIMENTO, no valor
montante de R$ 62.222,22 (sessenta e dois mil e
duzentos e vinte e dois reais e vinte e dois
centavos), conforme plano de trabalho, parecer
técnico e parecer jurídico, e aprovação da comissão
de seleção do EDITAL DE SELEÇÃO DE PROJETOS
ESPORTIVOS – TEAM FLORIPA. Nº 002/FME/2021 e
Termo de Colaboração assinado por ambas as
partes. Edmilson C. Pereira Junior- Secretário
Municipal de Cultura, Esporte e Lazer, Maycon C.
Oliveira – Superintendente da FME e Gustavo
Tomaz Bucheli - Presidente da Instituição
</t>
        </r>
      </text>
    </comment>
    <comment ref="P334" authorId="3">
      <text>
        <r>
          <rPr>
            <b/>
            <sz val="9"/>
            <color indexed="81"/>
            <rFont val="Tahoma"/>
            <charset val="1"/>
          </rPr>
          <t>Lucas Azevedo:</t>
        </r>
        <r>
          <rPr>
            <sz val="9"/>
            <color indexed="81"/>
            <rFont val="Tahoma"/>
            <charset val="1"/>
          </rPr>
          <t xml:space="preserve">
Data 20/04/2021
FME E CLUBE NÁUTICO FRANCISCO MARTINELLI –
CNFM –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 CNFM, visando à
cooperação financeira nas despesas decorrentes
do PROJETO MAIS FLORIPA: FLORIPA REMO 2021,
no valor montante de R$ 62.222,22 (sessenta e
dois mil e duzentos e vinte e dois reais e vinte e
dois centavos), conforme plano de trabalho,
parecer técnico e parecer jurídico, e aprovação da
comissão de seleção do EDITAL DE SELEÇÃO DE
PROJETOS ESPORTIVOS – TEAM FLORIPA. Nº
002/FME/2021 e Termo de Colaboração assinado
por ambas as partes. Edmilson C. Pereira JuniorSecretário Municipal de Cultura, Esporte e Lazer,
Maycon C. Oliveira – Superintendente da FME e
Luiz Fernando Vieira - Presidente da Instituição.
</t>
        </r>
      </text>
    </comment>
    <comment ref="P335" authorId="2">
      <text>
        <r>
          <rPr>
            <b/>
            <sz val="9"/>
            <color indexed="81"/>
            <rFont val="Tahoma"/>
            <family val="2"/>
          </rPr>
          <t>195529:</t>
        </r>
        <r>
          <rPr>
            <sz val="9"/>
            <color indexed="81"/>
            <rFont val="Tahoma"/>
            <family val="2"/>
          </rPr>
          <t xml:space="preserve">
</t>
        </r>
        <r>
          <rPr>
            <sz val="12"/>
            <color indexed="81"/>
            <rFont val="Tahoma"/>
            <family val="2"/>
          </rPr>
          <t>Doem 30.12.21
Aditivo
EXTRATO DE PRIMEIRO TERMO ADITIVO AO
TERMO DE COLABORAÇÃO Nº 162/2021 - ENTRE
FUNDAÇÃO MUNICIPAL DE ESPORTE - FME E
CLUBE NÁUTICO RIACHUELO - CNR.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nos termos que segue. VALOR: R$ 12.444,44 (doze
mil quatrocentos e quarenta e quatro reais e
quarenta e quatro centavos), correspondente ao
percentual de 20,00% do valor global original,
referente aos meses de Janeiro e Fevereiro de
2022. PRAZO: prorroga-se a vigência do contrato
para 31 de março de 2022. Ficam ratificadas todas
as demais cláusulas e condições anteriormente
avençadas. Nos termos do Parecer técnico,
justificativa e parecer jurídico nº
119/2021/ASSJUD/SMCEL. Assinado por ambas as
partes em 29 de dezembro de 2021. Maycon C.
Oliveira - Superintendente da Fundação Municipal
de Esportes, Edmilson C. Pereira Junior, Secretário
Municipal de Cultura, Esporte e Lazer e Leonel
Euzébio de Paula Neto, Presidente da CNR.</t>
        </r>
      </text>
    </comment>
    <comment ref="P336" authorId="3">
      <text>
        <r>
          <rPr>
            <b/>
            <sz val="9"/>
            <color indexed="81"/>
            <rFont val="Tahoma"/>
            <family val="2"/>
          </rPr>
          <t>Lucas Azevedo:</t>
        </r>
        <r>
          <rPr>
            <sz val="9"/>
            <color indexed="81"/>
            <rFont val="Tahoma"/>
            <family val="2"/>
          </rPr>
          <t xml:space="preserve">
06/08/2021
EXTRATO DE TERMO DE FOMENTO Nº
027/FME/2021: FUNDAÇÃO MUNICIPAL DE
ESPORTES - FME E CLUBE NÁUTICO RIACHUELO -
CNR – A Secretaria Municipal de Cultura, Esporte e
Lazer, através da Fundação Municipal de Esportes
de Florianópolis, no uso de suas com fundamento
no Art. 116, da Lei Federal nº 8.666/93, Lei Federal
5454/98, Leis Federais n° 13.019, de 2014 e 13.204,
de 2015 e do Decreto Federal n° 8726, de 2016 que
regulamenta as parcerias entre a Administração
Pública e as Organizações da Sociedade Civil,
firmou Termo de Fomento com a Clube Náutico
Riachuelo, visando à cooperação financeira nas
despesas decorrentes do projeto “BRASILEIRO DE
REMO 2021 CNR ”, no valor montante de R$
20.000,00 (vinte mil reais) conforme plano de
trabalho, parecer técnico, parecer jurídico, e
documentos nos quais evidenciam que o CLUBE
NÁUTICO RIACHUELO é a entidade capacitada no
Município de Florianópolis, na qual possui chancela
da Federação Catarinense de Remo e atletas
qualificados para participarem do Campeonato
Brasileiro de Remo 2021 realizado pela
Confederação Brasileira de Remo. A Fundação
Municipal de Esportes possui interesse na
execução do projeto, tendo em vista a
representação de atletas do Município de
Florianópolis em competições de alto rendimento e
com possibilidade de buscar vagas na Seleção
Brasileira de base, bem como participação em
eventos internacionais pela Seleção Brasileira de
Remo, motivo pelo qual se justifica a inviabilidade
de competição, conforme art. 31 da Lei nº
13.019/2014. Processo de Inexigibilidade nº I
004135/2021, Termo de Fomento nº 027/2021,
assinado por ambas as partes, vigência até
31/12/20221, do proj/ativ. 2512 elemento
3.3.50.41. Edmilson Pereira - Secretário de Cultura,
Esporte e Lazer e Maycon Cassimiro Oliveira -
Superintendente da FME e Fernando Amorim da
Silveira - Presidente do Clube Náutico Riachuelo.</t>
        </r>
      </text>
    </comment>
    <comment ref="P337" authorId="2">
      <text>
        <r>
          <rPr>
            <b/>
            <sz val="9"/>
            <color indexed="81"/>
            <rFont val="Tahoma"/>
          </rPr>
          <t>195529:</t>
        </r>
        <r>
          <rPr>
            <sz val="9"/>
            <color indexed="81"/>
            <rFont val="Tahoma"/>
          </rPr>
          <t xml:space="preserve">
</t>
        </r>
        <r>
          <rPr>
            <sz val="12"/>
            <color indexed="81"/>
            <rFont val="Tahoma"/>
            <family val="2"/>
          </rPr>
          <t>Dom 17..11.21
EXTRATO DE TERMO DE COLABORAÇÃO Nº
225/2021: FUNDAÇÃO MUNICIPAL DE ESPORTES -
FME E COMISSÃO ORGANIZADORA DO ESPORTE
AMADOR DO NORTE DA ILHA – CESANI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COMISSÃO
ORGANIZADORA DO ESPORTE AMADOR DO
NORTE DA ILHA – CESANI visando à cooperação
financeira e apoio nas despesas decorrentes da
execução do Projeto COMUNITÁRIO FUTEBOL –
PROJETO CAMPEONATO AMADOR NORTE DA ILHA
– SENIOR - CESANI, aprovado pela comissão de
seleção do EDITAL Nº 001/SMCEL/2021 –EDITAL DE
CHAMAMENTO PÚBLICO DE EVENTOS
DESPORTIVOS E/OU CULTURAIS E/OU LAZER, que
compreende a intensificação e aprimoramento da
prática desportiva no município de Florianópolis,
através de competição e confraternização do
esporte de Futebol de Campo. O projeto possui o
objetivo de ajudar nos custos relativos à
arbitragem dos 62 jogos que irão ser realizados,
sendo que cada jogo é composto por 4
profissionais habilitados. Os participantes do
campeonato de futebol de campo serão 10 clubes
de Florianópolis, envolvendo cerca de 40 atletas
por jogos e público de diversas comunidades da
cidade oferecendo uma opção de esporte e lazer
de forma organizada, bem como a promoção do
esporte da modalidade futebol de campo, nos
espaços disponibilizados em sua sede e campo dos
10 clubes participantes. Possui valor de R$
39.450,00 (trinta e nove mil quatrocentos e
cinquenta reais) conforme plano de trabalho,
parecer técnico e parecer jurídico. Termo de
Colaboração nº 225/2021, vigência até
31/12/2021, assinado por ambas as partes, em Florianópolis, 11 de novembro de 2021. Edmilson
C. Pereira Jr. - Secretário de Cultura, Esporte e
Lazer e Maycon Cassimiro Oliveira -
Superintendente da FME e AMAURI OSCAR
ANGELO- Presidente da CESANI.</t>
        </r>
      </text>
    </comment>
    <comment ref="D338"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G338" authorId="2">
      <text>
        <r>
          <rPr>
            <b/>
            <sz val="9"/>
            <color indexed="81"/>
            <rFont val="Tahoma"/>
            <charset val="1"/>
          </rPr>
          <t>195529:</t>
        </r>
        <r>
          <rPr>
            <sz val="9"/>
            <color indexed="81"/>
            <rFont val="Tahoma"/>
            <charset val="1"/>
          </rPr>
          <t xml:space="preserve">
DOM 11.10.21
EXTRATO DO TERMO DE FOMENTO NO
210/PMF/SEMAS/FMDCA/2021
Objeto: Execução do projeto “INTRODUÇÃO Á
LÓGICA DE PROGRAMAÇÃO (GAMES)”,
apresentado em virtude do Edital de Chamamento
Público 001/FMDCA/2017 (DOEM 2058, de 31 de
outubro de 2017) e aprovado pelo Conselho dos
Direitos da Criança e do Adolescente (CMDCA)
através da Resolução através da Resolução
697/2018 (DOEM 2161, de 05 de abril de 2018,
retificada no DOEM 2169, de 17 de abril de 2018) e
Resolução Ad Referendum 003/2021 (DOEM 2951,
de 25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“Comitê para
Democratização da Informática de Santa Catarina
(CPDI)” inscrita no CNPJ sob o nº 05.342.327/0001-
65. Valor: R$ 49.980,00 (quarenta e nove mil e
novecentos e oitenta reais), a ser repassado em 09
(nove) parcelas. As despesas decorrentes do
atendimento ao disposto deste Termo de Fomento
correrão à conta do orçamento do Fundo
Municipal dos Direitos da Criança e do Adolescente
(Projeto Atividade: 2979. Elemento de Despesa:
3.3.50.41.00.00.00.00.0900 - Fonte 900). Vigência:
18 de outubro de 2021 até 31 de agosto de 2022.
Signatários: Maria Cláudia Goulart da Silva, pela
Secretaria Municipal de Assistência Social e André
Xavier Alves, pela Organização da Sociedade Civil.
Florianópolis, 07 de outubro de 2021.</t>
        </r>
      </text>
    </comment>
    <comment ref="D339"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G339" authorId="2">
      <text>
        <r>
          <rPr>
            <b/>
            <sz val="9"/>
            <color indexed="81"/>
            <rFont val="Tahoma"/>
            <charset val="1"/>
          </rPr>
          <t>195529:
DOM 11.10.21</t>
        </r>
        <r>
          <rPr>
            <sz val="9"/>
            <color indexed="81"/>
            <rFont val="Tahoma"/>
            <charset val="1"/>
          </rPr>
          <t xml:space="preserve">
EXTRATO DO TERMO DE FOMENTO NO
211/PMF/SEMAS/FMDCA/2021 - Objeto:
Execução do projeto “FLORIPA APP’s”,
apresentado em virtude do Edital de Chamamento
Público 001/FMDCA/2017 (DOEM 2058, de 31 de
outubro de 2017) e aprovado pelo Conselho dos
Direitos da Criança e do Adolescente (CMDCA)
através da Resolução através da Resolução
697/2018 (DOEM 2161, de 05 de abril de 2018,
retificada no DOEM 2169, de 17 de abril de 2018),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“Comitê para Democratização da Informática de
Santa Catarina (CPDI)” inscrita no CNPJ sob o nº
05.342.327/0001-65. Valor: R$ 36.850,00 (trinta e
seis mil e oitocentos e cinqüenta reais), a ser
repassado em 12 (doze) parcelas. As despesas
decorrentes do atendimento ao disposto deste
Termo de Fomento correrão à conta do orçamento
do Fundo Municipal dos Direitos da Criança e do
Adolescente (Projeto Atividade: 2979. Elemento de
Despesa: 3.3.50.41.00.00.00.00.0900 - Fonte 900).
Vigência: 18 de outubro de 2021 até 30 de
setembro de 2022. Signatários: Maria Cláudia
Goulart da Silva, pela Secretaria Municipal de
Assistência Social e André Xavier Alves, pela
Organização da Sociedade Civil. Florianópolis, 07
de outubro de 2021.
</t>
        </r>
      </text>
    </comment>
    <comment ref="G340" authorId="3">
      <text>
        <r>
          <rPr>
            <b/>
            <sz val="14"/>
            <color indexed="81"/>
            <rFont val="Tahoma"/>
            <family val="2"/>
          </rPr>
          <t>Lucas Azevedo:</t>
        </r>
        <r>
          <rPr>
            <sz val="14"/>
            <color indexed="81"/>
            <rFont val="Tahoma"/>
            <family val="2"/>
          </rPr>
          <t xml:space="preserve">
06/09/2021
,EXTRATO DO TERMO DE FOMENTO NO
028/PMF/SEMAS/FMDCA/2021 - Objeto:
Execução do projeto “EUREKA! EU FAÇO JOGOS E
SITES”, apresentado em virtude do Edital de
Chamamento Público 001/FMDCA/2020 (DOEM
2842, de 26 de dezembro de 2020) e aprovado pelo
Conselho dos Direitos da Criança e do Adolescente
(CMDCA) através da Resolução 791/2021 (DOEM
2977, de 01 de julho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“Comitê para Democratização da Informática de
Santa Catarina (CPDI)” inscrita no CNPJ sob o nº 05.342.327/0001-65. Valor: R$ 40.000,00
(quarenta mil reais), a ser repassado em 03 (três)
parcelas. As despesas decorrentes do atendimento
ao disposto deste Termo de Fomento correrão à
conta do orçamento do Fundo Municipal dos
Direitos da Criança e do Adolescente (Projeto
Atividade: 2979. Elemento de Despesa:
3.3.50.41.00.00.00.00.0900 - Fonte 900). Vigência:
01 de outubro de 2021 até 29 de abril de 2022.
Signatários: Maria Cláudia Goulart da Silva, pela
Secretaria Municipal de Assistência Social e André
Xavier Alves, pela Organização da Sociedade Civil.
Florianópolis, 01 de setembro de 2021.</t>
        </r>
      </text>
    </comment>
    <comment ref="I341" authorId="2">
      <text>
        <r>
          <rPr>
            <b/>
            <sz val="9"/>
            <color indexed="81"/>
            <rFont val="Tahoma"/>
            <family val="2"/>
          </rPr>
          <t>195529:</t>
        </r>
        <r>
          <rPr>
            <sz val="9"/>
            <color indexed="81"/>
            <rFont val="Tahoma"/>
            <family val="2"/>
          </rPr>
          <t xml:space="preserve">
08.01.21
</t>
        </r>
      </text>
    </comment>
    <comment ref="B342" authorId="0">
      <text>
        <r>
          <rPr>
            <sz val="9"/>
            <color indexed="81"/>
            <rFont val="Tahoma"/>
            <charset val="1"/>
          </rPr>
          <t xml:space="preserve">Lucas Azevedo
Data 15/03/2021
valor R$ 15.992,66 (quinze mil e
novecentos e noventa e dois reais e sessenta e seis
centavos), representando 2,6262%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1388/2021/SME/ASSJUD/PMF e demais
documentos anexados, partes integrantes deste
instrumento. Data da Assinatura: 03/03/2021.
Crédito Orçamentário: 81/próprio. Assinaturas:
Rodrigo Goulart Leite, Secretário Municipal de
Educação e.e. e Maura Lígia de Borba, Presidente
da Instituição.
</t>
        </r>
      </text>
    </comment>
    <comment ref="L342" authorId="3">
      <text>
        <r>
          <rPr>
            <b/>
            <sz val="9"/>
            <color indexed="81"/>
            <rFont val="Tahoma"/>
            <family val="2"/>
          </rPr>
          <t>Lucas Azevedo:</t>
        </r>
        <r>
          <rPr>
            <sz val="9"/>
            <color indexed="81"/>
            <rFont val="Tahoma"/>
            <family val="2"/>
          </rPr>
          <t xml:space="preserve">
12/07/2021
030/
2021
ESTIMULAR
TEA
Conselho
Comunitári
Artes
plásticas, 199.824,00 31/07/2022</t>
        </r>
      </text>
    </comment>
    <comment ref="P342" authorId="4">
      <text>
        <r>
          <rPr>
            <b/>
            <sz val="14"/>
            <color indexed="81"/>
            <rFont val="Tahoma"/>
            <family val="2"/>
          </rPr>
          <t>Lucas Azevedo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aCCC,   visando   à cooperação  financeira  nas  despesas  decorrentes
do  PROJETO  CONTINENTE  EM  MOVIMENTO, no valor  montante  de  R$  75.100,00  (setenta  e  cinco mil   e   cem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Protásio    Anatólio Vicente-Presidente da Instituição</t>
        </r>
      </text>
    </comment>
    <comment ref="B343" authorId="1">
      <text>
        <r>
          <rPr>
            <sz val="9"/>
            <color indexed="81"/>
            <rFont val="Tahoma"/>
            <family val="2"/>
          </rPr>
          <t xml:space="preserve">Lucas Azevedo
DO VALOR: R$ 608.960,47 (seiscentos e oito
mil e novecentos e sessenta reais e quarenta e sete
centavos), dividido em 11 (onze) parcelas, conforme
cronograma financeiro apresentado no plano de
trabalho
</t>
        </r>
      </text>
    </comment>
    <comment ref="P343"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087/FME/2021 - ENTRE FUNDAÇÃO MUNICIPAL
DE ESPORTE - FME E CONSELHO COMUNITÁRIO
DA COLONINHA - CCC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087/FME/2021 ENTRE FUNDAÇÃO MUNICIPAL DE
ESPORTE - FME E CONSELHO COMUNITÁRIO DA
COLONINHA - CCC, no valor montante de R$
15.900,00 (quinze mil e novecentos reais),
correspondente ao percentual de 21,17% do valor
global original, com o objetivo de ampliar o Projeto
Continente em Movimento, o qual atendimento de
cerca de 185 (cento e oitenta e cinco) crianças
entre um a cinco anos de idade, na creche em
período integral, além de 50 (cinquenta) crianças e
adolescentes em atividades recreativas, dentre
elas: Judô, Capoeira, Educação Física e Apoio
Escolar, além de dois grupos de idosos com
aproximadamente 200 idosos, afim de
proporcionar lazer a terceira idade, sendo números
muito maiores de pessoas do que o qual foi
esperado. Conforme plano de trabalho, parecer
técnico e parecer jurídico. Assinado por ambas as
partes no dia 14 de outubro de 2021. Maycon C.
Oliveira - Superintendente da Fundação Municipal
de Esportes, Edmilson C. Pereira Junior, Secretário
Municipal de Cultura, Esporte e Lazer e Protásio
Anatolio Vicente – Presidente do Conselho
Comunitário da Coloninha</t>
        </r>
      </text>
    </comment>
    <comment ref="B344" authorId="1">
      <text>
        <r>
          <rPr>
            <b/>
            <sz val="9"/>
            <color indexed="81"/>
            <rFont val="Tahoma"/>
            <family val="2"/>
          </rPr>
          <t xml:space="preserve">Lucas Azevedo 
</t>
        </r>
        <r>
          <rPr>
            <sz val="9"/>
            <color indexed="81"/>
            <rFont val="Tahoma"/>
            <family val="2"/>
          </rPr>
          <t>Data 25/02/2021
DO VALOR: R$ 114.760,50 (cento e
quatorze mil e setecentos e sessenta reais e
cinquenta centavos), dividido em 10(dez) parcelas,
conforme cronograma financeiro apresentado no
plano de trabalho</t>
        </r>
      </text>
    </comment>
    <comment ref="B345" authorId="2">
      <text>
        <r>
          <rPr>
            <b/>
            <sz val="9"/>
            <color indexed="81"/>
            <rFont val="Tahoma"/>
          </rPr>
          <t>195529:</t>
        </r>
        <r>
          <rPr>
            <sz val="9"/>
            <color indexed="81"/>
            <rFont val="Tahoma"/>
          </rPr>
          <t xml:space="preserve">
</t>
        </r>
        <r>
          <rPr>
            <sz val="12"/>
            <color indexed="81"/>
            <rFont val="Tahoma"/>
            <family val="2"/>
          </rPr>
          <t>DOM 02.12.21
EXTRATO DO 3º ADITIVO AO TERMO DE
COLABORAÇÃO Nº 019/PMF/SME/2021 –
Parceira: ‘‘Conselho Comunitário da Coloninha’’.
Objeto: O termo de colaboração será aditado no
valor R$ 5.586,64 (cinco mil e quinhentos e oitenta  e seis reais e sessenta e quatro centavos),
representando 0,9174% sobre o valor atual da
parceria, pela necessidade de contratação de um
professor auxiliar de ensino de educação especial
de 40h para o atendimento de uma criança que
necessita de cuidados e atendimento especializado
para o grupo G5 para auxiliá-lo em sua organização
no espaço, rotina e propostas apresentadas ao
grupo, conforme parecer da gerência de Educação
Especial. O plano de trabalho deverá ser
readequado conforme o presente documento.
Tudo em conformidade com a Deliberação n°
2021/2021, do Comitê Gestor e o Parecer Jurídico
n° 1657/2021/SME/ASSJUD/PMF e demais
documentos anexados, partes integrantes deste
instrumento. Parágrafo Único: A partir do
momento em que não houver mais a necessidade
do referido atendimento especializado, o Termo
deverá ter seu plano readequado e ter a supressão
de valor por meio de outro valor de aditivo. Data
da Assinatura: 26/11/2021. Crédito Orçamentário:
81/recurso próprio. Assinaturas: Maurício
Fernandes Pereira, pela Prefeitura e Protásio
Anatólio Vicente, pela parceria.</t>
        </r>
      </text>
    </comment>
    <comment ref="B346" authorId="0">
      <text>
        <r>
          <rPr>
            <b/>
            <sz val="9"/>
            <color indexed="81"/>
            <rFont val="Tahoma"/>
            <family val="2"/>
          </rPr>
          <t>Lucas Azevedo
Data 15/03/2021 
Parceira: CONSELHO COMUNITÁRIO DA
COLONINHA. Objeto: O termo de colaboração será
aditado no valor R$ 6.813,84 (seis mil e oitocentos
e treze reais e oitenta e quatro centavos),
representando 5,9374%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1409/2021/SME/ASSJUD/PMF e demais
documentos anexados, partes integrantes deste
instrumento. Data da Assinatura: 08/03/2021.
Crédito Orçamentário: 81/próprio. Assinaturas:
Rodrigo Goulart Leite, Secretário Municipal de
Educação e.e. e Maura Lígia de Borba, Presidente
da Instituição.</t>
        </r>
      </text>
    </comment>
    <comment ref="B347" authorId="0">
      <text>
        <r>
          <rPr>
            <sz val="9"/>
            <color indexed="81"/>
            <rFont val="Tahoma"/>
            <family val="2"/>
          </rPr>
          <t xml:space="preserve">Lucas Azevedo 
Data 15/03/2021
Parceira: CONSELHO COMUNITÁRIO DA COSTEIRA
DO PIRAJUBAÉ. Objeto: O termo de colaboração
será aditado no valor R$ 11.290,59 (onze mil e
duzentos e noventa reais e cinquenta e nove
centavos), representando 2,0964%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1389/2021/SME/ASSJUD/PMF e demais
documentos anexados, partes integrantes deste
instrumento. Data da Assinatura: 02/03/2021.
Crédito Orçamentário: 81/próprio. Assinaturas:
Rodrigo Goulart Leite, Secretário Municipal de
Educação e.e. e Andreia Regina de Andrade
Bernardo, Presidente da Instituição.
</t>
        </r>
      </text>
    </comment>
    <comment ref="B348" authorId="1">
      <text>
        <r>
          <rPr>
            <sz val="9"/>
            <color indexed="81"/>
            <rFont val="Tahoma"/>
            <family val="2"/>
          </rPr>
          <t>Lucas Azevedo:
Data 04/02/2021
DO VALOR: R$ 538.581,12 (quinhentos e
trinta e oito mil e quinhentos e oitenta e um reais e
doze centavos) dividido em 11(onze) parcelas,
conforme cronograma financeiro apresentado no
plano de trabalho.</t>
        </r>
      </text>
    </comment>
    <comment ref="P349" authorId="4">
      <text>
        <r>
          <rPr>
            <sz val="9"/>
            <color indexed="81"/>
            <rFont val="Tahoma"/>
            <family val="2"/>
          </rPr>
          <t xml:space="preserve">Lucas Azevedo
09/04/2021
EXTRATO    DO    TERMO   DE    COLABORAÇÃO    Nº 115/2021: FUNDAÇÃO MUNICIPAL DE  ESPORTES -FME  E  CONSELHO  COMUNITÁRIO  DA  TAPERA –CCT–A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de2020  que regulamenta  as  parcerias  entre  a  Administração Pública  e  as  Organizações  da  Sociedade  Civil  no âmbito   do   município   de   Florianópolis,   firmou Termo   de   Colaboração   com   aCCT,   visando   à cooperação  financeira  nas  despesas  decorrentes do   PROJETO   TAPERADO   AMANHÃ, no   valor montante  de  R$  50.000,00  (cinquenta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Douglas  Luiz  Botelho -Presidente da Instituição.
</t>
        </r>
      </text>
    </comment>
    <comment ref="B350" authorId="1">
      <text>
        <r>
          <rPr>
            <sz val="9"/>
            <color indexed="81"/>
            <rFont val="Tahoma"/>
            <family val="2"/>
          </rPr>
          <t xml:space="preserve">Lucas Azevedo
Data 04/02/2021
DO VALOR: R$ 985.187,98
(novecentos e oitenta e cinco mil e cento e oitenta
e sete reais e noventa e oito centavos), dividido em
11 (onze) parcelas, conforme cronograma
financeiro apresentado no plano de trabalho. 
</t>
        </r>
      </text>
    </comment>
    <comment ref="B352" authorId="0">
      <text>
        <r>
          <rPr>
            <sz val="9"/>
            <color indexed="81"/>
            <rFont val="Tahoma"/>
            <family val="2"/>
          </rPr>
          <t xml:space="preserve">Lucas Azevedo 
Data 26/03/2021
Objeto: O termo de
colaboração será aditado no valor R$ 29.095,55
(vinte e nove mil e noventa e cinco reais e
cinquenta e cinco centavos) representando
5,5574%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1431/2021/SME/ASSJUD/PMF e demais
documentos anexados, partes integrantes deste
instrumento. Data da Assinatura: 25/03/2021.
Crédito Orçamentário: 81/próprio. Assinaturas:
Maurício Fernandes Pereira, Secretário Municipal
de Educação e Rosângela Amorim dos Anjos,
Presidente da Instituição
</t>
        </r>
      </text>
    </comment>
    <comment ref="C352" authorId="2">
      <text>
        <r>
          <rPr>
            <b/>
            <sz val="9"/>
            <color indexed="81"/>
            <rFont val="Tahoma"/>
            <family val="2"/>
          </rPr>
          <t>195529:</t>
        </r>
        <r>
          <rPr>
            <sz val="9"/>
            <color indexed="81"/>
            <rFont val="Tahoma"/>
            <family val="2"/>
          </rPr>
          <t xml:space="preserve">
DOM 30.12/20
termo 192</t>
        </r>
      </text>
    </comment>
    <comment ref="B353" authorId="1">
      <text>
        <r>
          <rPr>
            <b/>
            <sz val="9"/>
            <color indexed="81"/>
            <rFont val="Tahoma"/>
            <family val="2"/>
          </rPr>
          <t>Lucas Azevedo:</t>
        </r>
        <r>
          <rPr>
            <sz val="9"/>
            <color indexed="81"/>
            <rFont val="Tahoma"/>
            <family val="2"/>
          </rPr>
          <t xml:space="preserve">
Data 17/02/2021
DO VALOR: R$523.545,00 (quinhentos e
vinte e três mil e quinhentos e quarenta e cinco 
reais), dividido em 10(dez) parcelas, conforme
cronograma financeiro apresentado no plano de
trabalho. C
</t>
        </r>
      </text>
    </comment>
    <comment ref="B354" authorId="1">
      <text>
        <r>
          <rPr>
            <sz val="9"/>
            <color indexed="81"/>
            <rFont val="Tahoma"/>
            <family val="2"/>
          </rPr>
          <t xml:space="preserve">Lucas Azevedo:
Data :  04/02/2021
DO VALOR:
R$ 767.162,70 (setecentos e sessenta e sete mil e
cento e sessenta e dois reais e setenta centavos)
dividido em 11 (onze) parcelas, conforme
cronograma financeiro apresentado no plano de
trabalho.
</t>
        </r>
      </text>
    </comment>
    <comment ref="B355" authorId="0">
      <text>
        <r>
          <rPr>
            <sz val="9"/>
            <color indexed="81"/>
            <rFont val="Tahoma"/>
            <family val="2"/>
          </rPr>
          <t xml:space="preserve">Lucas Azevedo 
Data 15/03/2021
Parceira: CRECHE SÃO FRANCISCO. Objeto: O
termo de colaboração será aditado no valor R$
15.344.32 (quinze mil e trezentos e quarenta e
quatro reais e trinta e dois centavos),
representando 2,0001%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1391/2021/SME/ASSJUD/PMF e demais
documentos anexados, partes integrantes deste
instrumento. Data da Assinatura: 03/03/2021.
Crédito Orçamentário: 81/próprio. Assinaturas:
Rodrigo Goulart Leite, Secretário Municipal de
Educação e.e. e Evandro Aparecido de Souza,
Presidente da Instituição.
</t>
        </r>
      </text>
    </comment>
    <comment ref="B356" authorId="1">
      <text>
        <r>
          <rPr>
            <sz val="9"/>
            <color indexed="81"/>
            <rFont val="Tahoma"/>
            <family val="2"/>
          </rPr>
          <t xml:space="preserve">Lucas Azevedo 
DO VALOR: R$ 501.743,15
(quinhentos e um mil e setecentos e quarenta e três
reais e quinze centavos), dividido em 10 (dez)
parcelas, conforme cronograma financeiro
apresentado no plano de trabalho
</t>
        </r>
      </text>
    </comment>
    <comment ref="B357" authorId="0">
      <text>
        <r>
          <rPr>
            <sz val="16"/>
            <color indexed="81"/>
            <rFont val="Tahoma"/>
            <family val="2"/>
          </rPr>
          <t xml:space="preserve">Lucas Azevedo
Data 15/03/2021
Parceira: CRECHE VÓ INÁCIA. Objeto: O termo de colaboração será aditado no valor R$ 10.089,56 (dez mil e oitenta e nove reais e cinquenta e seis centavos), representando 2,0109%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2021/SME/ASSJUD/PMF e demais documentos anexados, partes integrantes deste instrumento. Data da Assinatura: 25/03/2021.
Crédito Orçamentário: 81/próprio. Assinaturas:
Maurício Fernandes Pereira, Secretário Municipal
de Educação e Pedro Carbonera, Presidente da
Instituição.
</t>
        </r>
        <r>
          <rPr>
            <sz val="9"/>
            <color indexed="81"/>
            <rFont val="Tahoma"/>
            <family val="2"/>
          </rPr>
          <t xml:space="preserve">
</t>
        </r>
      </text>
    </comment>
    <comment ref="I358" authorId="3">
      <text>
        <r>
          <rPr>
            <b/>
            <sz val="9"/>
            <color indexed="81"/>
            <rFont val="Tahoma"/>
            <charset val="1"/>
          </rPr>
          <t>Lucas Azevedo:</t>
        </r>
        <r>
          <rPr>
            <sz val="9"/>
            <color indexed="81"/>
            <rFont val="Tahoma"/>
            <charset val="1"/>
          </rPr>
          <t xml:space="preserve">
DO2858 data 12/01/2021
R$15.000 prazo 12 meses
Parcelas 2
Projeto: NU huevo</t>
        </r>
      </text>
    </comment>
    <comment ref="I359" authorId="3">
      <text>
        <r>
          <rPr>
            <b/>
            <sz val="9"/>
            <color indexed="81"/>
            <rFont val="Tahoma"/>
            <charset val="1"/>
          </rPr>
          <t xml:space="preserve">Lucas Azevedo:
DO2858 data 
12/01/2021
R$20.000 prazo 12 meses 
Parcelas 2
Projeto  Baleiras da ilha </t>
        </r>
      </text>
    </comment>
    <comment ref="I360" authorId="3">
      <text>
        <r>
          <rPr>
            <b/>
            <sz val="9"/>
            <color indexed="81"/>
            <rFont val="Tahoma"/>
            <charset val="1"/>
          </rPr>
          <t>Lucas Azevedo:</t>
        </r>
        <r>
          <rPr>
            <sz val="9"/>
            <color indexed="81"/>
            <rFont val="Tahoma"/>
            <charset val="1"/>
          </rPr>
          <t xml:space="preserve">
DO2856 Dia 08/01/2021 
R$15.000 Prazo 12 Meses
Parcelas 2
Projeto:Florianópolis para crianças roteiros a pé
</t>
        </r>
      </text>
    </comment>
    <comment ref="K361" authorId="1">
      <text>
        <r>
          <rPr>
            <sz val="9"/>
            <color indexed="81"/>
            <rFont val="Tahoma"/>
            <family val="2"/>
          </rPr>
          <t xml:space="preserve">Lucas Azevedo
Data 21/05/2021
159/19 – Floripa Jazz
Festival 2020
Cristina Villar De
Souza
077/2021 1.400,00 1.400,00
</t>
        </r>
      </text>
    </comment>
    <comment ref="K362" authorId="2">
      <text>
        <r>
          <rPr>
            <b/>
            <sz val="9"/>
            <color indexed="81"/>
            <rFont val="Tahoma"/>
            <family val="2"/>
          </rPr>
          <t>195529:</t>
        </r>
        <r>
          <rPr>
            <sz val="9"/>
            <color indexed="81"/>
            <rFont val="Tahoma"/>
            <family val="2"/>
          </rPr>
          <t xml:space="preserve">
DOEM 11.01.22
Ref DEZ /21</t>
        </r>
      </text>
    </comment>
    <comment ref="K363" authorId="2">
      <text>
        <r>
          <rPr>
            <b/>
            <sz val="9"/>
            <color indexed="81"/>
            <rFont val="Tahoma"/>
            <family val="2"/>
          </rPr>
          <t>195529:</t>
        </r>
        <r>
          <rPr>
            <sz val="9"/>
            <color indexed="81"/>
            <rFont val="Tahoma"/>
            <family val="2"/>
          </rPr>
          <t xml:space="preserve">
</t>
        </r>
        <r>
          <rPr>
            <sz val="12"/>
            <color indexed="81"/>
            <rFont val="Tahoma"/>
            <family val="2"/>
          </rPr>
          <t>DOEM 11.01.22
ref Nov/21</t>
        </r>
      </text>
    </comment>
    <comment ref="K364" authorId="1">
      <text>
        <r>
          <rPr>
            <sz val="9"/>
            <color indexed="81"/>
            <rFont val="Tahoma"/>
            <family val="2"/>
          </rPr>
          <t xml:space="preserve">Lucas Azevedo
Data 14/05/2021
159/19 – Floripa Jazz Festival
2020
Cristina Villar De
Souza
096/2021 750,00 750,00
</t>
        </r>
      </text>
    </comment>
    <comment ref="K365" authorId="1">
      <text>
        <r>
          <rPr>
            <sz val="9"/>
            <color indexed="81"/>
            <rFont val="Tahoma"/>
            <family val="2"/>
          </rPr>
          <t xml:space="preserve">Lucas Azevedo
Data 14/05/2021
159/19 – Floripa Jazz
Festival 2020
Cristina Villar De
Souza
077/2021 1.400,00 1.400,00
</t>
        </r>
      </text>
    </comment>
    <comment ref="K366" authorId="3">
      <text>
        <r>
          <rPr>
            <b/>
            <sz val="9"/>
            <color indexed="81"/>
            <rFont val="Tahoma"/>
            <family val="2"/>
          </rPr>
          <t>Lucas Azevedo:</t>
        </r>
        <r>
          <rPr>
            <sz val="9"/>
            <color indexed="81"/>
            <rFont val="Tahoma"/>
            <family val="2"/>
          </rPr>
          <t xml:space="preserve">
05/07/2021
159/19 – Floripa Jazz Festival
2020
Cristina Villar De
Souza
132/2021 1.500,00 1.500,00
</t>
        </r>
      </text>
    </comment>
    <comment ref="K367" authorId="3">
      <text>
        <r>
          <rPr>
            <b/>
            <sz val="9"/>
            <color indexed="81"/>
            <rFont val="Tahoma"/>
            <charset val="1"/>
          </rPr>
          <t>Lucas Azevedo:</t>
        </r>
        <r>
          <rPr>
            <sz val="9"/>
            <color indexed="81"/>
            <rFont val="Tahoma"/>
            <charset val="1"/>
          </rPr>
          <t xml:space="preserve">
08/09/2021
159/19 – Floripa Jazz Festival Cristina Villar De 186/2021 1.500,00 1.500,00</t>
        </r>
      </text>
    </comment>
    <comment ref="P368" authorId="5">
      <text>
        <r>
          <rPr>
            <b/>
            <sz val="9"/>
            <color indexed="81"/>
            <rFont val="Tahoma"/>
            <family val="2"/>
          </rPr>
          <t xml:space="preserve">Lucas Azevedo 
12/08/2021
</t>
        </r>
        <r>
          <rPr>
            <sz val="9"/>
            <color indexed="81"/>
            <rFont val="Tahoma"/>
            <family val="2"/>
          </rPr>
          <t>EXTRATO DO TERMO DE ADESÃO Nº 199/2021:
FUNDAÇÃO MUNICIPAL DE ESPORTES - FME E
DANIEL VECCHIO COULDNEY REBELO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DANIEL VECCHIO COULDNEY REBELO,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Edmilson C. Pereira JuniorSecretário Municipal de Cultura, Esporte e Lazer,
Maycon C. Oliveira – Superintendente da FME e
Daniel Vecchio Couldney Rebelo – Atleta e
Representante legal.</t>
        </r>
      </text>
    </comment>
    <comment ref="P369" authorId="3">
      <text>
        <r>
          <rPr>
            <b/>
            <sz val="9"/>
            <color indexed="81"/>
            <rFont val="Tahoma"/>
            <charset val="1"/>
          </rPr>
          <t>Lucas Azevedo:</t>
        </r>
        <r>
          <rPr>
            <sz val="9"/>
            <color indexed="81"/>
            <rFont val="Tahoma"/>
            <charset val="1"/>
          </rPr>
          <t xml:space="preserve">
01/10/2021
EXTRATO DO TERMO DE ADESÃO Nº 293/2021:
FUNDAÇÃO MUNICIPAL DE ESPORTES - FME E
DANIEL VERAS SILVESTRE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DANIEL
VERAS SILVESTRE,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t>
        </r>
      </text>
    </comment>
    <comment ref="I370" authorId="3">
      <text>
        <r>
          <rPr>
            <b/>
            <sz val="9"/>
            <color indexed="81"/>
            <rFont val="Tahoma"/>
            <charset val="1"/>
          </rPr>
          <t>Lucas Azevedo:</t>
        </r>
        <r>
          <rPr>
            <sz val="9"/>
            <color indexed="81"/>
            <rFont val="Tahoma"/>
            <charset val="1"/>
          </rPr>
          <t xml:space="preserve">
DO:2854 Dia 06/01/2021
R$:10.000 Prazo 12 meses 
Parcelas2
Projeto: Jornal literário tarrafa </t>
        </r>
      </text>
    </comment>
    <comment ref="L371"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I372" authorId="3">
      <text>
        <r>
          <rPr>
            <b/>
            <sz val="9"/>
            <color indexed="81"/>
            <rFont val="Tahoma"/>
            <charset val="1"/>
          </rPr>
          <t>Lucas Azevedo:</t>
        </r>
        <r>
          <rPr>
            <sz val="9"/>
            <color indexed="81"/>
            <rFont val="Tahoma"/>
            <charset val="1"/>
          </rPr>
          <t xml:space="preserve">
Do 2856 Data:08/01/2021
R$10.000 Prazo 12 meses 
Parcelas 2
Projeto EM cantos de uma </t>
        </r>
      </text>
    </comment>
    <comment ref="K373" authorId="2">
      <text>
        <r>
          <rPr>
            <b/>
            <sz val="9"/>
            <color indexed="81"/>
            <rFont val="Tahoma"/>
            <family val="2"/>
          </rPr>
          <t>195529:</t>
        </r>
        <r>
          <rPr>
            <sz val="9"/>
            <color indexed="81"/>
            <rFont val="Tahoma"/>
            <family val="2"/>
          </rPr>
          <t xml:space="preserve">
DOEM 11.01.22
REF NOV 21
</t>
        </r>
      </text>
    </comment>
    <comment ref="L373" authorId="2">
      <text>
        <r>
          <rPr>
            <b/>
            <sz val="9"/>
            <color indexed="81"/>
            <rFont val="Tahoma"/>
          </rPr>
          <t>195529:</t>
        </r>
        <r>
          <rPr>
            <sz val="9"/>
            <color indexed="81"/>
            <rFont val="Tahoma"/>
          </rPr>
          <t xml:space="preserve">
DOM  08.10.21
PORTARIA 15/FCFFC/LICLEI/2021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PROPONENTE ÁREA
VALOR
SOLICITADO
COMO
INCENTIVO
(R$)
PRAZO
CAPTAÇÃO
EXECUÇÃO
ATÉ
057/2
021
UM
PRESÉPIO
AFRO PARA
FLORIPA
Sérgio Murilo
Gomes
Artes
Plásticas,
Artes Gráficas
e Filatelia
76.605,00 30/09/2022
059/2
021
FLORIPA EM
TRAÇOS:
Concurso
Cultural Livre
Giorgio
Gilwan da
Silva
Artes
Plásticas,
Artes Gráficas
e Filatelia
62.347,50 31/07/2022
062/2
021
FESTIVAL
STREET ART
TOUR 2022
Arturo do
Vale Junior
Artes
Plásticas,
Artes Gráficas
e Filatelia
200.000,00 30/06/2021
063/2
021
FUNDO
DOCUMENTA
L DESTERRO
Denise
Bendiner
Acervo e
Patrimônio
Histórico e
Cultural,
Museus e
Centros
Históricos
189.570,00 01/04/2023
066/2
021
IX MOCOTÓ
EM CENA
Associação de
amigos da
Casa da
Criança e do
Adolescente
do Morro do
Mocotó -
ACAM
Música e
Dança 83.760,00 16/12/2022
068/2
021
TUM
FESTIVAL –
Música,
Inovação
Empreended
orismo
Telma Regina
Coelho
Música e
Dança 199.963,00 31/12/2022
072/2
021
FLORIANÓPO
LIS FASHION
WEEK
Andréa Maria
Sell
Música e
Dança
Artes
Plásticas,
Artes Gráficas
e Filatelia
Folclore e
Artesanato
197.900,00 30/11/2021
Art. 2º - Esta Portaria entra em vigor na data de
sua publicação. Florianópolis, 7 de outubro de
2021. Edmilson Carlos Pereira Junior – Secretário</t>
        </r>
      </text>
    </comment>
    <comment ref="P374" authorId="4">
      <text>
        <r>
          <rPr>
            <sz val="9"/>
            <color indexed="81"/>
            <rFont val="Tahoma"/>
            <family val="2"/>
          </rPr>
          <t xml:space="preserve">Lucas Azevedo
09/04/2021
EXTRATO    DO    TERMO   DE    COLABORAÇÃO    Nº 109/2021: FUNDAÇÃO MUNICIPAL DE  ESPORTES -FME   E   DESTERRO   RUGBY   CLUBE –DRC–A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aDRC,   visando   à cooperação  financeira  nas  despesas  decorrentes do  PROJETO  RUGBY  NA  ILHA, no  valor  montante de  R$  20.000,00  (vinte  mil  reais),  conforme  plano detrabalho,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Fabio Daufembach Pereira-Presidente da Instituição.
</t>
        </r>
      </text>
    </comment>
    <comment ref="P375" authorId="5">
      <text>
        <r>
          <rPr>
            <b/>
            <sz val="9"/>
            <color indexed="81"/>
            <rFont val="Tahoma"/>
            <family val="2"/>
          </rPr>
          <t>Lucas Azevedo
12/08/2021
EXTRATO DO TERMO DE ADESÃO Nº 183/2021:
FUNDAÇÃO MUNICIPAL DE ESPORTES - FME E
DOUGLAS SANTOS BROSE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DOUGLAS SANTOS BROSE,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DOUGLAS SANTOS
BROSE – Atleta.</t>
        </r>
      </text>
    </comment>
    <comment ref="K376" authorId="2">
      <text>
        <r>
          <rPr>
            <b/>
            <sz val="9"/>
            <color indexed="81"/>
            <rFont val="Tahoma"/>
            <family val="2"/>
          </rPr>
          <t>195529:</t>
        </r>
        <r>
          <rPr>
            <sz val="9"/>
            <color indexed="81"/>
            <rFont val="Tahoma"/>
            <family val="2"/>
          </rPr>
          <t xml:space="preserve">
doem 11.01.22
ref dez/21</t>
        </r>
      </text>
    </comment>
    <comment ref="L376" authorId="2">
      <text>
        <r>
          <rPr>
            <b/>
            <sz val="9"/>
            <color indexed="81"/>
            <rFont val="Tahoma"/>
            <family val="2"/>
          </rPr>
          <t>195529:</t>
        </r>
        <r>
          <rPr>
            <sz val="9"/>
            <color indexed="81"/>
            <rFont val="Tahoma"/>
            <family val="2"/>
          </rPr>
          <t xml:space="preserve">
195529:
Dom 15/12/21
ANEXO DA PORTARIA PO 23/FCFFC/LICLEI/2021 -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080/2021 Para Além da Morte:
Inventário Cultural do
Conjunto Tumular do
Cemitério São Francisco
de Assis
Fábio Garcia Acervo e
Patrimônio
Histórico e
Cultural, Museus
e Centros
Históricos
134.750,00 05/04/2023
082/2021 Festival de Luzes de
Florianópolis
Instituto Maratona
Cultural
Música e Dança 169.150,00 20/11/2022
083/2021 Dum Lixo Faço um Som Edson Alexandre
Rossa
Música e Dança
Artes Plásticas,
Artes Gráficas e
Filatelia
Cinema
Fotografia e
Vídeo
172.258,27 06/01/2023
084/2021 Festival MoVer Aline Menezes Música e Dança
Cinema
Fotografia e
Vídeo
199.870,00 31/12/2022</t>
        </r>
      </text>
    </comment>
    <comment ref="L377" authorId="3">
      <text>
        <r>
          <rPr>
            <b/>
            <sz val="9"/>
            <color indexed="81"/>
            <rFont val="Tahoma"/>
            <family val="2"/>
          </rPr>
          <t>Lucas Azevedo:</t>
        </r>
        <r>
          <rPr>
            <sz val="9"/>
            <color indexed="81"/>
            <rFont val="Tahoma"/>
            <family val="2"/>
          </rPr>
          <t xml:space="preserve">
15/07/2021
</t>
        </r>
      </text>
    </comment>
    <comment ref="K378" authorId="2">
      <text>
        <r>
          <rPr>
            <b/>
            <sz val="9"/>
            <color indexed="81"/>
            <rFont val="Tahoma"/>
            <family val="2"/>
          </rPr>
          <t>195529:</t>
        </r>
        <r>
          <rPr>
            <sz val="9"/>
            <color indexed="81"/>
            <rFont val="Tahoma"/>
            <family val="2"/>
          </rPr>
          <t xml:space="preserve">
DOEM 11.01.22
Nove 21</t>
        </r>
      </text>
    </comment>
    <comment ref="I379" authorId="3">
      <text>
        <r>
          <rPr>
            <b/>
            <sz val="9"/>
            <color indexed="81"/>
            <rFont val="Tahoma"/>
            <charset val="1"/>
          </rPr>
          <t>Lucas Azevedo:</t>
        </r>
        <r>
          <rPr>
            <sz val="9"/>
            <color indexed="81"/>
            <rFont val="Tahoma"/>
            <charset val="1"/>
          </rPr>
          <t xml:space="preserve">
DO;2856 data 08/01/2021
R$;10.000 Prazo 12 meses
Parcelas 2
Projeto: os mestres do olaria </t>
        </r>
      </text>
    </comment>
    <comment ref="K380" authorId="1">
      <text>
        <r>
          <rPr>
            <sz val="9"/>
            <color indexed="81"/>
            <rFont val="Tahoma"/>
            <family val="2"/>
          </rPr>
          <t xml:space="preserve">Lucas Azevedo
Data 21/05/2021
170/19 – ConfraIlha do Blues Elisangela Eli de
Souza
083/2021
084/2021
2.900,00
1.700,00
4.600,00
</t>
        </r>
      </text>
    </comment>
    <comment ref="K381" authorId="1">
      <text>
        <r>
          <rPr>
            <sz val="9"/>
            <color indexed="81"/>
            <rFont val="Tahoma"/>
            <family val="2"/>
          </rPr>
          <t xml:space="preserve">Lucas Azevedo
Data 14/05/2021
170/19 – ConfraIlha do Blues Elisangela Eli de
Souza
083/2021
084/2021
2.900,00
1.700,00
4.600,00
</t>
        </r>
      </text>
    </comment>
    <comment ref="K382" authorId="2">
      <text>
        <r>
          <rPr>
            <b/>
            <sz val="9"/>
            <color indexed="81"/>
            <rFont val="Tahoma"/>
            <family val="2"/>
          </rPr>
          <t>195529:</t>
        </r>
        <r>
          <rPr>
            <sz val="9"/>
            <color indexed="81"/>
            <rFont val="Tahoma"/>
            <family val="2"/>
          </rPr>
          <t xml:space="preserve">
DOEM 11.01.22
refer nov/21</t>
        </r>
      </text>
    </comment>
    <comment ref="K383" authorId="2">
      <text>
        <r>
          <rPr>
            <b/>
            <sz val="9"/>
            <color indexed="81"/>
            <rFont val="Tahoma"/>
            <family val="2"/>
          </rPr>
          <t>195529:</t>
        </r>
        <r>
          <rPr>
            <sz val="9"/>
            <color indexed="81"/>
            <rFont val="Tahoma"/>
            <family val="2"/>
          </rPr>
          <t xml:space="preserve">
DEOM 11.01.22
ref DEZ/21
</t>
        </r>
      </text>
    </comment>
    <comment ref="K384" authorId="2">
      <text>
        <r>
          <rPr>
            <b/>
            <sz val="9"/>
            <color indexed="81"/>
            <rFont val="Tahoma"/>
            <family val="2"/>
          </rPr>
          <t>195529:</t>
        </r>
        <r>
          <rPr>
            <sz val="9"/>
            <color indexed="81"/>
            <rFont val="Tahoma"/>
            <family val="2"/>
          </rPr>
          <t xml:space="preserve">
</t>
        </r>
        <r>
          <rPr>
            <sz val="12"/>
            <color indexed="81"/>
            <rFont val="Tahoma"/>
            <family val="2"/>
          </rPr>
          <t>DOM 04.11.21
Set   5.030,00
Out 5.030,00
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385" authorId="2">
      <text>
        <r>
          <rPr>
            <b/>
            <sz val="9"/>
            <color indexed="81"/>
            <rFont val="Tahoma"/>
            <family val="2"/>
          </rPr>
          <t>195529:</t>
        </r>
        <r>
          <rPr>
            <sz val="9"/>
            <color indexed="81"/>
            <rFont val="Tahoma"/>
            <family val="2"/>
          </rPr>
          <t xml:space="preserve">
DOM 11.01.22- 
refetente Novembro 21
</t>
        </r>
      </text>
    </comment>
    <comment ref="K386" authorId="3">
      <text>
        <r>
          <rPr>
            <b/>
            <sz val="9"/>
            <color indexed="81"/>
            <rFont val="Tahoma"/>
            <family val="2"/>
          </rPr>
          <t>Lucas Azevedo:</t>
        </r>
        <r>
          <rPr>
            <sz val="9"/>
            <color indexed="81"/>
            <rFont val="Tahoma"/>
            <family val="2"/>
          </rPr>
          <t xml:space="preserve">
05/07/2021
115/19 – AVOÁ Elo Vertical 101/2021
102/2021
103/2021
625,00
665,00
1.225,00
2.515,00</t>
        </r>
      </text>
    </comment>
    <comment ref="P387" authorId="5">
      <text>
        <r>
          <rPr>
            <b/>
            <sz val="9"/>
            <color indexed="81"/>
            <rFont val="Tahoma"/>
            <family val="2"/>
          </rPr>
          <t>Lucas Azevedo 
12/08/2021
EXTRATO DO TERMO DE ADESÃO Nº 191/2021:
FUNDAÇÃO MUNICIPAL DE ESPORTES - FME E
EMILY AMÁBILE ANTUNES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EMILY
AMÁBILE ANTUNES,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EMILY AMÁBILE
ANTUNES – Atleta</t>
        </r>
      </text>
    </comment>
    <comment ref="L389" authorId="3">
      <text>
        <r>
          <rPr>
            <b/>
            <sz val="9"/>
            <color indexed="81"/>
            <rFont val="Tahoma"/>
            <charset val="1"/>
          </rPr>
          <t>Lucas Azevedo:</t>
        </r>
        <r>
          <rPr>
            <sz val="9"/>
            <color indexed="81"/>
            <rFont val="Tahoma"/>
            <charset val="1"/>
          </rPr>
          <t xml:space="preserve">
03/08/2021
041/2021
Expresso
Rural &amp;
Convidados
Eveline da
Silva Orth
Música e
Dança
200.000,00
30/12/2021</t>
        </r>
      </text>
    </comment>
    <comment ref="I390" authorId="3">
      <text>
        <r>
          <rPr>
            <b/>
            <sz val="9"/>
            <color indexed="81"/>
            <rFont val="Tahoma"/>
            <charset val="1"/>
          </rPr>
          <t>Lucas Azevedo:</t>
        </r>
        <r>
          <rPr>
            <sz val="9"/>
            <color indexed="81"/>
            <rFont val="Tahoma"/>
            <charset val="1"/>
          </rPr>
          <t xml:space="preserve">
DO2854 06/01/2021
R$15.000 Prazo 12 Meses 
Parcelas 2
</t>
        </r>
      </text>
    </comment>
    <comment ref="K391" authorId="2">
      <text>
        <r>
          <rPr>
            <b/>
            <sz val="9"/>
            <color indexed="81"/>
            <rFont val="Tahoma"/>
          </rPr>
          <t>195529:</t>
        </r>
        <r>
          <rPr>
            <sz val="9"/>
            <color indexed="81"/>
            <rFont val="Tahoma"/>
          </rPr>
          <t xml:space="preserve">
DOEM 11/01/22
REF DEZ 21</t>
        </r>
      </text>
    </comment>
    <comment ref="L391" authorId="2">
      <text>
        <r>
          <rPr>
            <b/>
            <sz val="9"/>
            <color indexed="81"/>
            <rFont val="Tahoma"/>
            <family val="2"/>
          </rPr>
          <t>195529:</t>
        </r>
        <r>
          <rPr>
            <sz val="9"/>
            <color indexed="81"/>
            <rFont val="Tahoma"/>
            <family val="2"/>
          </rPr>
          <t xml:space="preserve">
195529:
DOM 29.10.21
PORTARIA 19/FCFFC/LICLEI/2021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
TE ÁREA
VALOR
SOLICITA
DO
COMO
INCENTIV
O (R$)
PRAZO
CAPTAÇÃ
O
EXECUÇÃ
O ATÉ
058/202
1
Arte Cultura
no
Desenvolvimen
to local de
Moradores das
Comunidades
Atendidas pelo
Programa
Bairro
Educador
Leonardo
Latrônico
Cinema
Fotografia
e Vídeo
48.127,50 8/11/202
2
064/202
1
Expedição
Natureza da
Ilha
Maurício
Loureiro
Paiva
Literatura 200.000,0
0
30/04/20
23
067/202
1
Tejiendo El
Tango –
Espetáculo de
Dança Online
Fabiano
Silveira
Música e
Dança
143.640,0
0
20/03/20
22
069/202
1
Arte nas
Escolas
Juliã Tainã
Guimarães
Vieira da
Silva
Música e
Dança
200.000,0
0
31/12/20
22
070/202
1
Costa da Lagoa
Carlo
Manfroi
Story
Studio
Literatura 194.000,0
0
20/06/20
</t>
        </r>
      </text>
    </comment>
    <comment ref="P392" authorId="5">
      <text>
        <r>
          <rPr>
            <b/>
            <sz val="9"/>
            <color indexed="81"/>
            <rFont val="Tahoma"/>
            <charset val="1"/>
          </rPr>
          <t>Lucas Azevedo
12/08/2021
EXTRATO DO TERMO DE ADESÃO Nº 204/2021:
FUNDAÇÃO MUNICIPAL DE ESPORTES - FME E
FÁBIO FARIAS DA SILVA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FÁBIO
FARIAS DA SILVA,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Fábio Farias da Silva –
Atleta.</t>
        </r>
      </text>
    </comment>
    <comment ref="L393" authorId="2">
      <text>
        <r>
          <rPr>
            <b/>
            <sz val="9"/>
            <color indexed="81"/>
            <rFont val="Tahoma"/>
            <family val="2"/>
          </rPr>
          <t>195529:</t>
        </r>
        <r>
          <rPr>
            <sz val="9"/>
            <color indexed="81"/>
            <rFont val="Tahoma"/>
            <family val="2"/>
          </rPr>
          <t xml:space="preserve">
</t>
        </r>
        <r>
          <rPr>
            <sz val="12"/>
            <color indexed="81"/>
            <rFont val="Tahoma"/>
            <family val="2"/>
          </rPr>
          <t>Dom 15/12/21
ANEXO DA PORTARIA PO 23/FCFFC/LICLEI/2021 -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080/2021 Para Além da Morte:
Inventário Cultural do
Conjunto Tumular do
Cemitério São Francisco
de Assis
Fábio Garcia Acervo e
Patrimônio
Histórico e
Cultural, Museus
e Centros
Históricos
134.750,00 05/04/2023
082/2021 Festival de Luzes de
Florianópolis
Instituto Maratona
Cultural
Música e Dança 169.150,00 20/11/2022
083/2021 Dum Lixo Faço um Som Edson Alexandre
Rossa
Música e Dança
Artes Plásticas,
Artes Gráficas e
Filatelia
Cinema
Fotografia e
Vídeo
172.258,27 06/01/2023
084/2021 Festival MoVer Aline Menezes Música e Dança
Cinema
Fotografia e
Vídeo
199.870,00 31/12/2022</t>
        </r>
      </text>
    </comment>
    <comment ref="L394" authorId="4">
      <text>
        <r>
          <rPr>
            <b/>
            <sz val="9"/>
            <color indexed="81"/>
            <rFont val="Tahoma"/>
            <charset val="1"/>
          </rPr>
          <t>Lucas Azevedo
13/04/2021
006/2021GRUPO ARMAÇÃO: 50 ANOSFátima Costa de LimaTeatro e Circo35.160,0001/07/2022</t>
        </r>
      </text>
    </comment>
    <comment ref="P395" authorId="4">
      <text>
        <r>
          <rPr>
            <b/>
            <sz val="9"/>
            <color indexed="81"/>
            <rFont val="Tahoma"/>
            <family val="2"/>
          </rPr>
          <t>Lucas Azevedo
EXTRATO    DO    TERMO   DE    COLABORAÇÃO    Nº 110/2021: FUNDAÇÃO MUNICIPAL DE  ESPORTES -FME    E    FEDERAÇÃO    CATARINENSE    DE    BODY BOARD –FCBB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aFCBB,    visando    à    cooperação    financeira    nas despesas  decorrentes  do  PROJETO  BODY  BOARD PARA  TODOS, no  valor  montante  de  R$  40.000,00 (quarenta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Oliveira–Superintendente   da   FMEe   José   Jarbas   Soares-Presidente da Instituição.</t>
        </r>
      </text>
    </comment>
    <comment ref="P396" authorId="2">
      <text>
        <r>
          <rPr>
            <b/>
            <sz val="9"/>
            <color indexed="81"/>
            <rFont val="Tahoma"/>
          </rPr>
          <t>195529:</t>
        </r>
        <r>
          <rPr>
            <sz val="9"/>
            <color indexed="81"/>
            <rFont val="Tahoma"/>
          </rPr>
          <t xml:space="preserve">
</t>
        </r>
        <r>
          <rPr>
            <sz val="12"/>
            <color indexed="81"/>
            <rFont val="Tahoma"/>
            <family val="2"/>
          </rPr>
          <t>DOM 06.12.21
EXTRATO DE TERMO DE COLABORAÇÃO Nº
241/2021: FUNDAÇÃO MUNICIPAL DE ESPORTES -
FME E FEDERAÇÃO CATARINENSE DE
BODYBOARDING - FECAB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FEDERAÇÃO CATARINENSE DE BODYBOARDING -
FECAB visando à cooperação financeira e apoio nas
despesas decorrentes da execução do Projeto
‘’GENESIS THE ONE PRO AM DE BODYBOARD‘’,
aprovado pela comissão de seleção do EDITAL Nº
001/SMCEL/2021 –EDITAL DE CHAMAMENTO
PÚBLICO DE EVENTOS DESPORTIVOS E/OU
CULTURAIS E/OU LAZER, que compreende as
etapas do Circuito Catarinense de Bodyboarding
2021, que serão realizados na praia Brava entre os
dias 11 e 12 de dezembro de 2021, formatado para
130 atletas, visando beneficiar tanto a
comunidade, como também os colaboradores da própria organização. Dentre seus objetivos, está a
estimulação das crianças da comunidade de
Florianópolis a praticar o esporte e participar da
escola comunitárias já existentes, promovendo o
respeito e o companheirismo, contribuindo com a
evolução pessoal e espiritual do ser humano.
Possui o intuito também de nomear 08 (oito)
campeões de categorias em disputas no ranking
anual fazendo que nosso estado tenha
representantes no cenário nacional, com realização
de etapas em Florianópolis, berço do surf
Catarinense. Possui valor de R$ 11.000,00 (onze mil
reais) conforme plano de trabalho, parecer técnico
e parecer jurídico. Termo de Colaboração nº
241/2021, vigência até 31/12/2021, assinado por
ambas as partes, em Florianópolis, 06 de dezembro
de 2021. Edmilson C. Pereira Jr - Secretário de
Cultura, Esporte e Lazer e Maycon Cassimiro
Oliveira - Superintendente da FME e José Jarbas
Soares – Presidente da FECAB</t>
        </r>
      </text>
    </comment>
    <comment ref="P397" authorId="3">
      <text>
        <r>
          <rPr>
            <b/>
            <sz val="15"/>
            <color indexed="81"/>
            <rFont val="Tahoma"/>
            <family val="2"/>
          </rPr>
          <t>Lucas Azevedo:</t>
        </r>
        <r>
          <rPr>
            <sz val="15"/>
            <color indexed="81"/>
            <rFont val="Tahoma"/>
            <family val="2"/>
          </rPr>
          <t xml:space="preserve">
16/07/2021
EXTRATO DE TERMO DE FOMENTO Nº
011/FME/2021: FUNDAÇÃO MUNICIPAL DE
ESPORTES - FME E FEDERAÇÃO CATARINENSE DE
HIPISMO - FCH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38 da Lei Federal n° 13.019, de
2014, Lei Federal nº 13.204, de 2015, Decreto
Federal n° 8726, de 2016 e Decreto Municipal nº
21.966, de 2020 que regulamenta as parcerias
entre a Administração Pública e as Organizações da
Sociedade Civil, firmou Termo de Fomento com a
Federação Catarinense de Hipismo visando à
cooperação financeira e apoio nas despesas de
premiação da Etapa Estadual de Hipismo, que
compreende a execução na compra de troféus para
os grandes campeões da temporada de hipismo, no
valor de R$ 48.000,00 (quarenta e oito mil e reais)
conforme plano de trabalho, parecer técnico,
parecer jurídico, e documentos nos quais
evidenciam que a Federação Catarinense de
Hipismo é a entidade capacitada e singular no
Município de Florianópolis para a realização do
evento, na qual possui condições de infraestrutura,
localização, materiais e equipamentos necessários
para fomento do desporto equestre, com ênfase
em competições, contando com profissionais
técnicos capacitados e estrutura administrativa. A
Fundação Municipal de Esportes possui interesse
na execução do apoio, tendo em vista o
atendimento da modalidade em questão, sob a
contrapartida do oferecimento de divulgação da
parceria, bem como o fomento do esporte, motivo
pelo qual se justifica a inviabilidade de competição,
conforme art. 31 da Lei nº 13.019/2014. Processo
de Inexigibilidade nº I 003275/2021, Termo de
Fomento nº 011/2021, assinado por ambas as
partes, vigência até 31/12/2021, do proj/ativ. 2512
elemento 3.3.50.41. Edmilson Pereira - Secretário
de Cultura, Esporte e Lazer e Maycon Cassimiro
Oliveira - Superintendente da FME e Claudio
Gastão da Rosa Filho - Presidente da Federação
Catarinense de Hipismo.</t>
        </r>
      </text>
    </comment>
    <comment ref="P398" authorId="2">
      <text>
        <r>
          <rPr>
            <b/>
            <sz val="9"/>
            <color indexed="81"/>
            <rFont val="Tahoma"/>
          </rPr>
          <t>195529:</t>
        </r>
        <r>
          <rPr>
            <sz val="9"/>
            <color indexed="81"/>
            <rFont val="Tahoma"/>
          </rPr>
          <t xml:space="preserve">
</t>
        </r>
        <r>
          <rPr>
            <sz val="12"/>
            <color indexed="81"/>
            <rFont val="Tahoma"/>
            <family val="2"/>
          </rPr>
          <t>DOM 09.11.21
EXTRATO DE TERMO DE FOMENTO Nº 224/2021:
FUNDAÇÃO MUNICIPAL DE ESPORTES - FME E
FEDERAÇÃO CATARINENSE DE SURF - FECASURF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31 da Lei Federal n° 13.019, de
2014, Lei Federal nº 13.204, de 2015, Decreto
Federal n° 8726, de 2016 e Decreto Municipal nº
21.966, de 2020 que regulamenta as parcerias
entre a Administração Pública e as Organizações da
Sociedade Civil, firmou Termo de Fomento com a
Federação Catarinense de Surf - FECASURF
visando à cooperação financeira e apoio nas
despesas decorrentes da execução do Projeto
LAYBACK PRO 2021 - QS 1000 FEMININO E QS 3000
MASCULINO, no valor montante de R$ 219.000,00
(duzentos e dezenove mil e reais), conforme plano
de trabalho, parecer jurídico, parecer técnico e
termo de fomento, o qual tem por finalidade a
organização e realização de uma etapa do circuito
mundial de surf da World Surf League na Praia
Mole no período de 10 a 14 de novembro de 2021,
disponibilizando competição de alto nível para os
atletas e criar condições para descoberta de novos
atletas. A Fundação Municipal de Esportes possui
interesse na execução do projeto, tendo em vista o
fomento do esporte nesta municipalidade, motivos
pelos quais expostos se justifica a inviabilidade de
competição, conforme art. 31 da Lei nº
13.019/2014, sendo a FECASURF o órgão máximo
do esporte no Estado de Santa Catarina, e filiada à
Confederação Brasileira de Surf – CBS, e também à
Associação Brasileira de Surf Profissional – ABRASP.
Termo de Fomento nº 224/2021, assinado por
ambas as partes, vigência até 31/12/2021, do
proj/ativ. 2512 elemento 3.3.50.41. Edmilson C.
Pereira Jr. - Secretário de Cultura, Esporte e Lazer e
Maycon Cassimiro Oliveira - Superintendente da
FME e Renato de Melo - Presidente da FECASURF.</t>
        </r>
      </text>
    </comment>
    <comment ref="P399" authorId="2">
      <text>
        <r>
          <rPr>
            <b/>
            <sz val="9"/>
            <color indexed="81"/>
            <rFont val="Tahoma"/>
            <family val="2"/>
          </rPr>
          <t>195529:</t>
        </r>
        <r>
          <rPr>
            <sz val="9"/>
            <color indexed="81"/>
            <rFont val="Tahoma"/>
            <family val="2"/>
          </rPr>
          <t xml:space="preserve">
 </t>
        </r>
        <r>
          <rPr>
            <sz val="12"/>
            <color indexed="81"/>
            <rFont val="Tahoma"/>
            <family val="2"/>
          </rPr>
          <t xml:space="preserve">DOEM 29.11.21
EXTRATO DE TERMO DE FOMENTO Nº 216/2021:
FUNDAÇÃO MUNICIPAL DE ESPORTES - FME E FEDERAÇÃO CATARINENSE DO DESPORTO
ESCOLAR - FCDE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31 da Lei
Federal n° 13.019, de 2014, Lei Federal nº 13.204,
de 2015, Decreto Federal n° 8726, de 2016 e
Decreto Municipal nº 21.966, de 2020 que
regulamenta as parcerias entre a Administração
Pública e as Organizações da Sociedade Civil,
firmou Termo de Fomento com a Federação
Catarinense do Desporto Escolar - FCDE visando à
cooperação financeira e apoio nas despesas
decorrentes da execução do Projeto JOGOS
ESCOLARES MUNICIPAIS, a qual tem por finalidade
a retomada dos jogos escolares,e também
fomentar a participação de atividades desportivas
nas Instituições de Ensino Públicas e privadas de
Florianópolis, no valor montante de R$ 118.000,00
(cento e dezoito mil reais) conforme plano de
trabalho, parecer técnico, parecer jurídico, e
documentos nos quais evidenciam que a Federação
Catarinense do Desporto Escolar é a entidade
capacitada e singular no Estado de Santa Catarina
para representar a Confederação Brasileira de
Desporto Escolar - CBDE, na qual tem como sua
principal finalidade difundir e incentivar a prática
do Desporto Escolar no Estado de Santa Catarina. A
Fundação Municipal de Esportes possui interesse
na execução do projeto, tendo em vista o fomento
do esporte nesta municipalidade, motivos pelos
quais expostos se justifica a inviabilidade de
competição, conforme art. 31 da Lei nº
13.019/2014. Processo de Inexigibilidade nº I
006196/2021, Termo de Fomento nº 216/2021,
assinado por ambas as partes, vigência até
31/12/2021, do proj/ativ. 2512 elemento
3.3.50.41. Edmilson C. Pereira Jr. - Secretário de
Cultura, Esporte e Lazer e Maycon Cassimiro
Oliveira - Superintendente da FME e Antônio Paulo
Fernandes Zytkuewisz - Presidente da Federação
Catarinense do Desporto Escolar.
</t>
        </r>
        <r>
          <rPr>
            <sz val="9"/>
            <color indexed="81"/>
            <rFont val="Tahoma"/>
            <family val="2"/>
          </rPr>
          <t xml:space="preserve">
</t>
        </r>
        <r>
          <rPr>
            <sz val="12"/>
            <color indexed="81"/>
            <rFont val="Tahoma"/>
            <family val="2"/>
          </rPr>
          <t>DOEM 04/10/21
EXTRATO DE TERMO DE FOMENTO Nº 216/2021:
FUNDAÇÃO MUNICIPAL DE ESPORTES - FME E
FEDERAÇÃO CATARINENSE DO DESPORTO
ESCOLAR - FCDE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31 da Lei
Federal n° 13.019, de 2014, Lei Federal nº 13.204,
de 2015, Decreto Federal n° 8726, de 2016 e
Decreto Municipal nº 21.966, de 2020 que
regulamenta as parcerias entre a Administração
Pública e as Organizações da Sociedade Civil,
firmou Termo de Fomento com a Federação
Catarinense do Desporto Escolar - FCDE visando à
cooperação financeira e apoio nas despesas
decorrentes da execução do Projeto JOGOS
ESCOLARES MUNICIPAIS, a qual tem por finalidade
a retomada dos jogos escolares,e também
fomentar a participação de atividades desportivas
nas Instituições de Ensino Públicas e privadas d</t>
        </r>
      </text>
    </comment>
    <comment ref="P400" authorId="2">
      <text>
        <r>
          <rPr>
            <b/>
            <sz val="9"/>
            <color indexed="81"/>
            <rFont val="Tahoma"/>
            <family val="2"/>
          </rPr>
          <t>195529:</t>
        </r>
        <r>
          <rPr>
            <sz val="9"/>
            <color indexed="81"/>
            <rFont val="Tahoma"/>
            <family val="2"/>
          </rPr>
          <t xml:space="preserve">
</t>
        </r>
        <r>
          <rPr>
            <sz val="12"/>
            <color indexed="81"/>
            <rFont val="Tahoma"/>
            <family val="2"/>
          </rPr>
          <t>DOM 01.12.21
EXTRATO DE PRIMEIRO TERMO ADITIVO AO
TERMO DE FOMENTO Nº 216/2021 - ENTRE
FUNDAÇÃO MUNICIPAL DE ESPORTE - FME E
FEDERAÇÃO CATARINENSE DO DESPORTO
ESCOLAR - FCDE – A Secretaria de Cultura, Esporte
e Lazer, através da Fundação Municipal de
Esportes, no uso das atribuições que lhe são
conferidas, o art. 8º, III, da Lei n. 706/2021 c/c
inciso I, do art. 82 da Lei Orgânica do Município de
Florianópolis, com fundamento no art. 57, da Lei
Federal nº 13.019 de 2014, Art. 43, I, do Decreto
Federal nº 8.726 de 2016 e Art. 61, I, alínea a, do
Decreto Municipal nº 21.966 de 2020, RESOLVE
CELEBRAR PRIMEIRO TERMO ADITIVO DE VALOR
AO TERMO DE FOMENTO Nº 216/2021 - ENTRE
FUNDAÇÃO MUNICIPAL DE ESPORTE - FME E
FEDERAÇÃO CATARINENSE DO DESPORTO ESCOLAR
- FCDE, no valor montante de R$ 29.500,00 (vinte e
nove mil e quinhentos reais), correspondente ao percentual de 25,00% do valor global original,
conforme termos do processo I 007736/2021,
Parecer jurídico nº 77/ASSIJUD/SMCEL/2021.
Assinado por ambas as partes em 26 de
novembro de 2021. Maycon C. Oliveira -
Superintendente da Fundação Municipal de
Esportes, Edmilson C. Pereira Júnior, Secretário
Municipal de Cultura, Esporte e Lazer e Antônio
Paulo Fernades Zytkuewisz – Presidente da FCDE</t>
        </r>
      </text>
    </comment>
    <comment ref="P401" authorId="3">
      <text>
        <r>
          <rPr>
            <b/>
            <sz val="9"/>
            <color indexed="81"/>
            <rFont val="Tahoma"/>
            <charset val="1"/>
          </rPr>
          <t>Lucas Azevedo:</t>
        </r>
        <r>
          <rPr>
            <sz val="9"/>
            <color indexed="81"/>
            <rFont val="Tahoma"/>
            <charset val="1"/>
          </rPr>
          <t xml:space="preserve">
15/09/2021
EXTRATO DE TERMO DE FOMENTO Nº 214/2021:
FUNDAÇÃO MUNICIPAL DE ESPORTES - FME E
FEDERAÇÃO CATARINENSE DO DESPORTO
ESCOLAR - FCDE - A Secretaria Municipal de
Cultura, Esporte e Lazer, através da Fundação
Municipal de Esportes de Florianópolis, no uso de
suas no uso de suas atribuições que lhe são
conferidas, o art. 8º, III, da Lei n. 706/2021 c/c
inciso I, do art. 82 da Lei Orgânica do Município de
Florianópolis, com fundamento no Art. 31 da Lei
Federal n° 13.019, de 2014, Lei Federal nº 13.204,
de 2015, Decreto Federal n° 8726, de 2016 e
Decreto Municipal nº 21.966, de 2020 que
regulamenta as parcerias entre a Administração
Pública e as Organizações da Sociedade Civil,
firmou Termo de Fomento com a Federação
Catarinense do Desporto Escolar - FCDE visando à
cooperação financeira e apoio nas despesas
decorrentes da execução do Projeto PRIMEIRA PRÉ
TEMPORADA DE ESPORTE ESCOLAR / SELETIVA
CATARINENSE DO JEB’S 2021, a qual tem por
finalidade a retomada dos jogos escolares,
selecionar os representantes catarinense nos
JEB’S,e também fomentar a participação de
atividades desportivas nas Instituições de Ensino
Públicas e privadas de Florianópolis, no valor
montante de R$ 298.00,00 (duzentos e noventa e
oito mil reais) conforme plano de trabalho, parecer
técnico, parecer jurídico, e documentos nos quais
evidenciam que a Federação Catarinense do
Desporto Escolar é a entidade capacitada e singular
no Estado de Santa Catarina para representar a
Confederação Brasileira de Desporto Escolar -
CBDE, na qual tem como sua principal finalidade
difundir e incentivar a prática do Desporto Escolar
no Estado de Santa Catarina. A Fundação Municipal
de Esportes possui interesse na execução do
projeto, tendo em vista o fomento do esporte
nesta municipalidade, motivos pelos quais 
expostos se justifica a inviabilidade de competição,
conforme art. 31 da Lei nº 13.019/2014. Processo
de Inexigibilidade nº I 005559/2021, Termo de
Fomento nº 214/2021, assinado por ambas as
partes, vigência até 31/12/2021, do proj/ativ. 2512
elemento 3.3.50.41. Edmilson C. Pereira Jr. -
Secretário de Cultura, Esporte e Lazer e Maycon
Cassimiro Oliveira - Superintendente da FME e
Antônio Paulo Fernandes Zytkuewisz - Presidente
da Federação Catarinense do Desporto Escolar.</t>
        </r>
      </text>
    </comment>
    <comment ref="P402" authorId="2">
      <text>
        <r>
          <rPr>
            <b/>
            <sz val="9"/>
            <color indexed="81"/>
            <rFont val="Tahoma"/>
          </rPr>
          <t>195529:</t>
        </r>
        <r>
          <rPr>
            <sz val="9"/>
            <color indexed="81"/>
            <rFont val="Tahoma"/>
          </rPr>
          <t xml:space="preserve">
</t>
        </r>
        <r>
          <rPr>
            <sz val="12"/>
            <color indexed="81"/>
            <rFont val="Tahoma"/>
            <family val="2"/>
          </rPr>
          <t>DOM  29.10.21
EXTRATO DE TERMO DE COLABORAÇÃO Nº
223/2021: FUNDAÇÃO MUNICIPAL DE ESPORTES -
FME E A FEDERAÇÃO DE REMO DO ESTADO DE
SANTA CATARINA - FERESC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FEDERAÇÃO DE REMO DO
ESTADO DE SANTA CATARINA - FERESC visando à
cooperação financeira e apoio nas despesas
decorrentes da execução do Projeto Viva o Parque,
aprovado pela comissão de seleção do EDITAL Nº
001/SMCEL/2021 – EDITAL DE CHAMAMENTO
PÚBLICO DE EVENTOS DESPORTIVOS E/OU
CULTURAIS E/OU LAZER, que compreende durante
a realização da II Etapa do Campeonato Catarinense de Remo, a realização do Projeto Viva
o Parque, com atividades voltadas a atrair pessoas
para conhecer o Parque Náutico Walter Lang, onde
será realizadas atividades esportivas, culturais e
gastronômicas, no valor de R$ 26.300,00 (vinte e
seis mil e trezentos reais) conforme plano de
trabalho, parecer técnico e parecer jurídico. Termo
de Colaboração nº 223/2021, vigência até
31/12/2021, assinado por ambas as partes, em
Florianópolis, 29 de outubro de 2021. Edmilson C.
Pereira Jr. - Secretário de Cultura, Esporte e Lazer e
Maycon Cassimiro Oliveira - Superintendente da
FME e André Arthur Dutra - Presidente FERESC.</t>
        </r>
      </text>
    </comment>
    <comment ref="P403" authorId="5">
      <text>
        <r>
          <rPr>
            <b/>
            <sz val="9"/>
            <color indexed="81"/>
            <rFont val="Tahoma"/>
            <family val="2"/>
          </rPr>
          <t xml:space="preserve">Lucas Azevedo 
12/08/2021
EXTRATO DO TERMO DE ADESÃO Nº 188/2021:
FUNDAÇÃO MUNICIPAL DE ESPORTES - FME E
FELIPE EUGÊNIO DUTRA–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FELIPE
EUGÊNIO DUTRA,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FELIPE EUGÊNIO DUTRA
– Atleta
</t>
        </r>
      </text>
    </comment>
    <comment ref="I404" authorId="2">
      <text>
        <r>
          <rPr>
            <b/>
            <sz val="9"/>
            <color indexed="81"/>
            <rFont val="Tahoma"/>
            <family val="2"/>
          </rPr>
          <t>195529:</t>
        </r>
        <r>
          <rPr>
            <sz val="9"/>
            <color indexed="81"/>
            <rFont val="Tahoma"/>
            <family val="2"/>
          </rPr>
          <t xml:space="preserve">
12.01.21
</t>
        </r>
      </text>
    </comment>
    <comment ref="I405" authorId="1">
      <text>
        <r>
          <rPr>
            <b/>
            <sz val="9"/>
            <color indexed="81"/>
            <rFont val="Tahoma"/>
            <charset val="1"/>
          </rPr>
          <t>Lucas Azevedo:</t>
        </r>
        <r>
          <rPr>
            <sz val="9"/>
            <color indexed="81"/>
            <rFont val="Tahoma"/>
            <charset val="1"/>
          </rPr>
          <t xml:space="preserve">
FRANCIELE REIS DE OLIVEIRA; Valor: A
PROPONENTE receberá o recurso financeiro de R$
10.000,00 (dez mil reais) em moeda nacional, em 2
(duas) parcelas, conforme o plano de trabalho
apresentado pela PROPONENTE; Vigência: A
vigência do Contrato terá vigência 12 (doze) meses</t>
        </r>
      </text>
    </comment>
    <comment ref="P406" authorId="1">
      <text>
        <r>
          <rPr>
            <sz val="12"/>
            <color indexed="81"/>
            <rFont val="Tahoma"/>
            <family val="2"/>
          </rPr>
          <t xml:space="preserve">Lucas Azevedo
Data 06/05/2021
EXTRATO DE TERMO DE FOMENTO Nº
010/FME/2021: FUNDAÇÃO MUNICIPAL DE
ESPORTES - FME E FUNDAÇÃO CATARINENSE DE
ASSISTÊNCIA SOCIAL – FUCAS – A Secretaria
Municipal de Cultura, Esporte e Lazer, através da
Fundação Municipal de Esportes de Florianópolis,
no uso de suas com fundamento no Art. 116, da Lei
Federal nº 8.666/93, Lei Federal 5454/98, Leis
Federais n° 13.019, de 2014 e 13.204, de 2015 e do
Decreto Federal n° 8726, de 2016 que regulamenta
as parcerias entre a Administração Pública e as
Organizações da Sociedade Civil, firmou Termo de
Fomento com a Fundação Catarinense de
Assistência Social - FUCAS, visando à cooperação
financeira nas despesas decorrentes do projeto
“VILA OLÍMPICA FLORIPA CONTINENTE 2021”, no
valor montante de R$ R$ 279.000.00 (duzentos e
setenta e nove mil reais) conforme plano de
trabalho, parecer técnico, parecer jurídico, e
documentos nos quais evidenciam que a FUCAS é a
entidade capacitada e singular no Município de
Florianópolis, na qual possui condições de
infraestrutura, localização, materiais e
equipamentos necessários para execução de
projetos em diversas modalidades desportivas,
culturais, de lazer, contando com profissionais
técnicos capacitados e estrutura administrativa. A
Fundação Municipal de Esportes possui interesse
na execução do projeto, tendo em vista o
atendimento de zonas de interesse social sob a
contrapartida do oferecimento de instalações e
infraestrutura do local a municipalidade, motivo
pelo qual se justifica a inviabilidade de competição,
conforme art. 31 da Lei nº 13.019/2014. Processo
de Inexigibilidade nº I 002669/2021, Termo de
Fomento nº 010/2021, assinado por ambas as
partes, vigência até 31/12/20221, do proj/ativ.
2512 elemento 3.3.50.41. Edmilson Pereira -
Secretário de Cultura, Esporte e Lazer e Maycon
Cassimiro Oliveira – Superintendente da FME e
Clênio Roberto Klein - Presidente da FUCAS.
</t>
        </r>
        <r>
          <rPr>
            <sz val="9"/>
            <color indexed="81"/>
            <rFont val="Tahoma"/>
            <family val="2"/>
          </rPr>
          <t xml:space="preserve">
</t>
        </r>
      </text>
    </comment>
    <comment ref="B407" authorId="1">
      <text>
        <r>
          <rPr>
            <sz val="12"/>
            <color indexed="81"/>
            <rFont val="Tahoma"/>
            <family val="2"/>
          </rPr>
          <t xml:space="preserve">Lucas Azevedo
Data :04/02/2021
 DO VALOR: R$ 549.122,18 (quinhentos e
quarenta e nove mil e cento e vinte e dois reais e
dezoito centavos) dividido em 11 (onze) parcelas,
conforme cronograma financeiro apresentado no
plano de trabalho
</t>
        </r>
      </text>
    </comment>
    <comment ref="B408" authorId="2">
      <text>
        <r>
          <rPr>
            <b/>
            <sz val="12"/>
            <color indexed="81"/>
            <rFont val="Tahoma"/>
            <family val="2"/>
          </rPr>
          <t>195529:</t>
        </r>
        <r>
          <rPr>
            <sz val="12"/>
            <color indexed="81"/>
            <rFont val="Tahoma"/>
            <family val="2"/>
          </rPr>
          <t xml:space="preserve">
Dom 19.11.21
Termo Aditivo 
EXTRATO DO 2º ADITIVO AO TERMO DE
COLABORAÇÃO Nº 035/PMF/SME/2021 –
Parceira: ‘’Fundação Hermon – Centro de Educação
Infantil Morro da Caixa’’. Objeto: O termo de
colaboração será aditado no valor R$ 9.549,27
(nove mil e quinhentos e quarenta e nove reais e
vinte e sete centavos), representando 1,73% sobre
o valor atual da parceria, pela necessidade de
contratação de dois assistentes de sala para
educação especial para o atendimento de uma
criança que necessita de cuidados e atendimento
especializado (diagnóstico de TEA moderado CID 10
F84.0), conforme parecer descritivo da Sala de
Multimeios, da declaração da Médica neurologista
e em conformidade com a Lei Brasileira de
Inclusão. O Plano de Trabalho deverá ser
readequado conforme o presente documento.
Tudo em conformidade com a Deliberação n°
1574/2021, do Comitê Gestor e o Parecer jurídico
nº 1588/2021/SME/ASSJUD/PMF e demais
documentos anexados, partes integrantes deste
instrumento. Parágrafo Único: A partir do
momento em que não houver mais a necessidade
do referido atendimento especializado, o Termo
deverá ter seu plano readequado e ter a supressão
de valor por meio de outro valor de aditivo. Data
da Assinatura: 28/10/2021. Crédito Orçamentário:
81/recurso próprio. Assinaturas: Maurício
Fernandes Pereira, pela Prefeitura e Renato Reis
Odebrecht, pela parceria.
</t>
        </r>
      </text>
    </comment>
    <comment ref="B409" authorId="2">
      <text>
        <r>
          <rPr>
            <b/>
            <sz val="9"/>
            <color indexed="81"/>
            <rFont val="Tahoma"/>
            <family val="2"/>
          </rPr>
          <t>195529:</t>
        </r>
        <r>
          <rPr>
            <sz val="9"/>
            <color indexed="81"/>
            <rFont val="Tahoma"/>
            <family val="2"/>
          </rPr>
          <t xml:space="preserve">
</t>
        </r>
        <r>
          <rPr>
            <sz val="12"/>
            <color indexed="81"/>
            <rFont val="Tahoma"/>
            <family val="2"/>
          </rPr>
          <t xml:space="preserve">Dom 15.03.21
</t>
        </r>
      </text>
    </comment>
    <comment ref="B410" authorId="0">
      <text>
        <r>
          <rPr>
            <b/>
            <sz val="9"/>
            <color indexed="81"/>
            <rFont val="Tahoma"/>
            <family val="2"/>
          </rPr>
          <t xml:space="preserve">Lucas Azevedo 
Data 15/03/2021
</t>
        </r>
        <r>
          <rPr>
            <sz val="9"/>
            <color indexed="81"/>
            <rFont val="Tahoma"/>
            <family val="2"/>
          </rPr>
          <t>Parceira: FUNDAÇÃO VIDAL RAMOS. Objeto: O
termo de colaboração será aditado no valor R$
14.695,98 (quatorze mil e seiscentos e noventa e
cinco reais e noventa e oito centavos),
representando 5,1342%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1400/2021/SME/ASSJUD/PMF e demais
documentos anexados, partes integrantes deste
instrumento. Data da Assinatura: 03/03/2021.
Crédito Orçamentário: 81/próprio. Assinaturas:
Rodrigo Goulart Leite, Secretário Municipal de
Educação e.e. e Celso Francisco Ramos Fonseca,
Presidente da Instituição.</t>
        </r>
      </text>
    </comment>
    <comment ref="C410" authorId="2">
      <text>
        <r>
          <rPr>
            <b/>
            <sz val="9"/>
            <color indexed="81"/>
            <rFont val="Tahoma"/>
            <family val="2"/>
          </rPr>
          <t>195529:</t>
        </r>
        <r>
          <rPr>
            <sz val="9"/>
            <color indexed="81"/>
            <rFont val="Tahoma"/>
            <family val="2"/>
          </rPr>
          <t xml:space="preserve">
</t>
        </r>
        <r>
          <rPr>
            <sz val="12"/>
            <color indexed="81"/>
            <rFont val="Tahoma"/>
            <family val="2"/>
          </rPr>
          <t>DOM 30.12/20</t>
        </r>
      </text>
    </comment>
    <comment ref="B411" authorId="1">
      <text>
        <r>
          <rPr>
            <sz val="9"/>
            <color indexed="81"/>
            <rFont val="Tahoma"/>
            <family val="2"/>
          </rPr>
          <t xml:space="preserve">Lucas Azevedo 
Data 10/02/2021
DO VALOR: R$ 286.238,70 (duzentos e
oitenta e seis mil e duzentos e trinta e oito reais e
setenta centavos), dividido em 11 (onze) parcelas,
conforme cronograma financeiro apresentado no
plano de trabalho
</t>
        </r>
      </text>
    </comment>
    <comment ref="P412" authorId="2">
      <text>
        <r>
          <rPr>
            <b/>
            <sz val="9"/>
            <color indexed="81"/>
            <rFont val="Tahoma"/>
            <family val="2"/>
          </rPr>
          <t>195529:</t>
        </r>
        <r>
          <rPr>
            <sz val="9"/>
            <color indexed="81"/>
            <rFont val="Tahoma"/>
            <family val="2"/>
          </rPr>
          <t xml:space="preserve">
DOM 12.08.21
</t>
        </r>
      </text>
    </comment>
    <comment ref="P413" authorId="3">
      <text>
        <r>
          <rPr>
            <b/>
            <sz val="9"/>
            <color indexed="81"/>
            <rFont val="Tahoma"/>
            <charset val="1"/>
          </rPr>
          <t>Lucas Azevedo:</t>
        </r>
        <r>
          <rPr>
            <sz val="9"/>
            <color indexed="81"/>
            <rFont val="Tahoma"/>
            <charset val="1"/>
          </rPr>
          <t xml:space="preserve">
01/10/2021
EXTRATO DO TERMO DE ADESÃO Nº
308/2021: FUNDAÇÃO MUNICIPAL DE ESPORTES -
FME E GABRIEL BARBOSA DO AMARAL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GABRIEL BARBOSA DO AMARAL,
visando à adesão financeira para ajudar no
pagamento das despesas decorrentes do bolsa
atleta, no valor montante de R$ 2.400,00 (dois mil
e quatrocentos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t>
        </r>
      </text>
    </comment>
    <comment ref="K414" authorId="1">
      <text>
        <r>
          <rPr>
            <b/>
            <sz val="9"/>
            <color indexed="81"/>
            <rFont val="Tahoma"/>
            <family val="2"/>
          </rPr>
          <t xml:space="preserve">Lucas Azevedo 
Data 14/05/2021
</t>
        </r>
        <r>
          <rPr>
            <sz val="9"/>
            <color indexed="81"/>
            <rFont val="Tahoma"/>
            <family val="2"/>
          </rPr>
          <t>209/19 – Festival De Circo De
Fplis – Floripa Circo
Gabriel
Stapenhorst
Alves Pereira
088/2021
089/2021
090/2021
1.878,83
1.000,00
22.818,56
25.697,39</t>
        </r>
      </text>
    </comment>
    <comment ref="K415" authorId="2">
      <text>
        <r>
          <rPr>
            <b/>
            <sz val="9"/>
            <color indexed="81"/>
            <rFont val="Tahoma"/>
            <family val="2"/>
          </rPr>
          <t>195529:</t>
        </r>
        <r>
          <rPr>
            <sz val="9"/>
            <color indexed="81"/>
            <rFont val="Tahoma"/>
            <family val="2"/>
          </rPr>
          <t xml:space="preserve">
DOEM 11.01.22
Ref. DEZ/21
</t>
        </r>
      </text>
    </comment>
    <comment ref="K416" authorId="2">
      <text>
        <r>
          <rPr>
            <b/>
            <sz val="9"/>
            <color indexed="81"/>
            <rFont val="Tahoma"/>
            <family val="2"/>
          </rPr>
          <t>195529:</t>
        </r>
        <r>
          <rPr>
            <sz val="9"/>
            <color indexed="81"/>
            <rFont val="Tahoma"/>
            <family val="2"/>
          </rPr>
          <t xml:space="preserve">
DOEM 11.01.22
ref NOV 22
</t>
        </r>
      </text>
    </comment>
    <comment ref="K417" authorId="1">
      <text>
        <r>
          <rPr>
            <sz val="9"/>
            <color indexed="81"/>
            <rFont val="Tahoma"/>
            <family val="2"/>
          </rPr>
          <t xml:space="preserve">Lucas Azevedo
Data 21/05/2021
209/19 – Festival De Circo
De Fplis – Floripa Circo
Gabriel Stapenhorst
Alves Pereira
070/2021
071/2021
072/2021
22.818,56
1.878,83
1.000,00
25.697,39
</t>
        </r>
      </text>
    </comment>
    <comment ref="K418" authorId="1">
      <text>
        <r>
          <rPr>
            <sz val="9"/>
            <color indexed="81"/>
            <rFont val="Tahoma"/>
            <family val="2"/>
          </rPr>
          <t xml:space="preserve">Lucas Azevedo
Data 14/05/2021
209/19 – Festival De
Circo De Fplis – Floripa
Circo
Gabriel
Stapenhorst
Alves Pereira
070/2021
071/2021
072/2021
22.818,56
1.878,83
1.000,00
25.697,39
</t>
        </r>
      </text>
    </comment>
    <comment ref="K419" authorId="2">
      <text>
        <r>
          <rPr>
            <b/>
            <sz val="9"/>
            <color indexed="81"/>
            <rFont val="Tahoma"/>
            <family val="2"/>
          </rPr>
          <t>195529:</t>
        </r>
        <r>
          <rPr>
            <sz val="9"/>
            <color indexed="81"/>
            <rFont val="Tahoma"/>
            <family val="2"/>
          </rPr>
          <t xml:space="preserve">
</t>
        </r>
        <r>
          <rPr>
            <sz val="12"/>
            <color indexed="81"/>
            <rFont val="Tahoma"/>
            <family val="2"/>
          </rPr>
          <t xml:space="preserve">DOM 04.11.21
Set     10.378,00
Out   2.878,83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
</t>
        </r>
      </text>
    </comment>
    <comment ref="K420" authorId="3">
      <text>
        <r>
          <rPr>
            <b/>
            <sz val="9"/>
            <color indexed="81"/>
            <rFont val="Tahoma"/>
            <charset val="1"/>
          </rPr>
          <t>Lucas Azevedo:</t>
        </r>
        <r>
          <rPr>
            <sz val="9"/>
            <color indexed="81"/>
            <rFont val="Tahoma"/>
            <charset val="1"/>
          </rPr>
          <t xml:space="preserve">
08/09/2021
209/19 – Festival De Circo De
Fplis – Floripa Circo
Gabriel
Stapenhorst Alves
Pereira
173/2021
175/2021
177/2021
1.000,00
1.878,83
22.818,56
25.697,39</t>
        </r>
      </text>
    </comment>
    <comment ref="K421" authorId="3">
      <text>
        <r>
          <rPr>
            <b/>
            <sz val="9"/>
            <color indexed="81"/>
            <rFont val="Tahoma"/>
            <charset val="1"/>
          </rPr>
          <t>Lucas Azevedo:</t>
        </r>
        <r>
          <rPr>
            <sz val="9"/>
            <color indexed="81"/>
            <rFont val="Tahoma"/>
            <charset val="1"/>
          </rPr>
          <t xml:space="preserve">
08/09/2021
209/19 – Festival De Circo De
Fplis – Floripa Circo
Gabriel
Stapenhorst Alves
Pereira
173/2021
175/2021
177/2021
1.000,00
1.878,83
22.818,56
25.697,39</t>
        </r>
      </text>
    </comment>
    <comment ref="K422" authorId="1">
      <text>
        <r>
          <rPr>
            <sz val="9"/>
            <color indexed="81"/>
            <rFont val="Tahoma"/>
            <family val="2"/>
          </rPr>
          <t xml:space="preserve">Lucas Azevedo
Data 21/05/2021
209/19 – Festival De Circo De Fplis
– Floripa Circo
Gabriel Stapenhorst
Alves Pereira
088/2021
089/2021
090/2021
1.878,83
1.000,00
22.818,56
25.697,39
</t>
        </r>
      </text>
    </comment>
    <comment ref="K423" authorId="3">
      <text>
        <r>
          <rPr>
            <b/>
            <sz val="9"/>
            <color indexed="81"/>
            <rFont val="Tahoma"/>
            <family val="2"/>
          </rPr>
          <t>Lucas Azevedo:</t>
        </r>
        <r>
          <rPr>
            <sz val="9"/>
            <color indexed="81"/>
            <rFont val="Tahoma"/>
            <family val="2"/>
          </rPr>
          <t xml:space="preserve">
05/07/2021
209/19 – Festival De
Circo De Fpolis –
Floripa Circo
Gabriel
Stapenhorst
Alves Pereira
114/2021
116/2021
117/2021
22.818,56
 1.000,00
 1.878,83
25.697,39</t>
        </r>
      </text>
    </comment>
    <comment ref="K424" authorId="3">
      <text>
        <r>
          <rPr>
            <b/>
            <sz val="9"/>
            <color indexed="81"/>
            <rFont val="Tahoma"/>
            <family val="2"/>
          </rPr>
          <t>Lucas Azevedo:</t>
        </r>
        <r>
          <rPr>
            <sz val="9"/>
            <color indexed="81"/>
            <rFont val="Tahoma"/>
            <family val="2"/>
          </rPr>
          <t xml:space="preserve">
05/07/2021
209/19 – Festival De Circo De
Fplis – Floripa Circo
Gabriel
Stapenhorst
Alves Pereira
134/2021
135/2021
137/2021
22.818,56
1.000,00
1.978,00
25.796,56
</t>
        </r>
      </text>
    </comment>
    <comment ref="I425" authorId="3">
      <text>
        <r>
          <rPr>
            <b/>
            <sz val="9"/>
            <color indexed="81"/>
            <rFont val="Tahoma"/>
            <charset val="1"/>
          </rPr>
          <t>Lucas Azevedo:</t>
        </r>
        <r>
          <rPr>
            <sz val="9"/>
            <color indexed="81"/>
            <rFont val="Tahoma"/>
            <charset val="1"/>
          </rPr>
          <t xml:space="preserve">
DO2856 Dia:08/01/2021
R$10.000 Prazo12 meses
Parcelas 12 Meses
Projeto: A perigosa Caminhada </t>
        </r>
      </text>
    </comment>
    <comment ref="P426" authorId="3">
      <text>
        <r>
          <rPr>
            <b/>
            <sz val="9"/>
            <color indexed="81"/>
            <rFont val="Tahoma"/>
            <charset val="1"/>
          </rPr>
          <t>Lucas Azevedo:</t>
        </r>
        <r>
          <rPr>
            <sz val="9"/>
            <color indexed="81"/>
            <rFont val="Tahoma"/>
            <charset val="1"/>
          </rPr>
          <t xml:space="preserve">
01/10/2021
EXTRATO DO TERMO DE ADESÃO Nº
301/2021: FUNDAÇÃO MUNICIPAL DE ESPORTES -
FME E GABRIELLY ANTUNES DE OLIVEIRA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GABRIELLY ANTUNES DE OLIVEIRA,
visando à adesão financeira para ajudar no
pagamento das despesas decorrentes do bolsa
atleta, no valor montante de R$ 2.400,00 (dois mil
e quatrocentos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GABRIELLY ANTUNES DE
OLIVEIRA- atleta e responsável legal.</t>
        </r>
      </text>
    </comment>
    <comment ref="K427" authorId="2">
      <text>
        <r>
          <rPr>
            <b/>
            <sz val="9"/>
            <color indexed="81"/>
            <rFont val="Tahoma"/>
            <family val="2"/>
          </rPr>
          <t>195529:</t>
        </r>
        <r>
          <rPr>
            <sz val="9"/>
            <color indexed="81"/>
            <rFont val="Tahoma"/>
            <family val="2"/>
          </rPr>
          <t xml:space="preserve">
</t>
        </r>
        <r>
          <rPr>
            <sz val="12"/>
            <color indexed="81"/>
            <rFont val="Tahoma"/>
            <family val="2"/>
          </rPr>
          <t>Dom 04.11.21
OUT 20.000,00
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P428" authorId="4">
      <text>
        <r>
          <rPr>
            <sz val="9"/>
            <color indexed="81"/>
            <rFont val="Tahoma"/>
            <family val="2"/>
          </rPr>
          <t xml:space="preserve">Lucas Azevedo 
Data 09/04/2021
EXTRATO    DO    TERMO   DE    COLABORAÇÃONº 093/2021: FUNDAÇÃO MUNICIPAL DE  ESPORTES -FME   E   GARCIA   ESPORTE   E   LAZER -GEL–A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aGEL,   visando   à cooperação  financeira  nas  despesas  decorrentes do    PROJETO    UM    ADOLESCENTE    LONGE    DAS DROGAS, no   valor   montante   de   R$   75.150,00 (setenta  e  cinco  mil  e  cento  e  cinquenta  reais), conforme   plano   de   trabalho,   parecer   técnicoe parecer   jurídico,   e   aprovação   da   comissão   de seleção  do  Edital  Nº  001/FME/2021 –EDITAL  DE SELEÇÃO DE PROJETOS ESPORTIVOS –COMUNIDADES   EM   MOVIMENTO   e   Termo   de Colaboração    assinado    por    ambas    as    partes.EdmilsonC. Pereira Junior-Secretário Municipal de Cultura,   Esporte   e   Lazer,   Maycon   C.   Oliveira –Superintendente  da  FMEe  Ruy  Fernando  Garcia-Presidente da Instituição.
</t>
        </r>
      </text>
    </comment>
    <comment ref="P429" authorId="4">
      <text>
        <r>
          <rPr>
            <b/>
            <sz val="9"/>
            <color indexed="81"/>
            <rFont val="Tahoma"/>
            <family val="2"/>
          </rPr>
          <t>Lucas Azevedo
EXTRATO    DO    TERMO   DE    COLABORAÇÃO    Nº 094/2021: FUNDAÇÃO MUNICIPAL DE  ESPORTES -FME   E GARCIA   ESPORTE   E   LAZER -GEL–A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aGEL,   visando   à cooperação  financeira  nas  despesas  decorrentes do  PROJETO  FUTEBOL  TRANSFORMANDO  VIDAS, no  valor  montante  de  R$  71.100,00  (setenta  e  um mil   e   cem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Ruy  Fernando  Garcia-Presidente da Instituição.</t>
        </r>
      </text>
    </comment>
    <comment ref="P430" authorId="4">
      <text>
        <r>
          <rPr>
            <sz val="9"/>
            <color indexed="81"/>
            <rFont val="Tahoma"/>
            <family val="2"/>
          </rPr>
          <t xml:space="preserve">Lucas Azevedo 
EXTRATO    DO    TERMO   DE    COLABORAÇÃO    Nº 095/2021: FUNDAÇÃO MUNICIPAL DE  ESPORTES -FME   E   GARCIA   ESPORTE   E   LAZER -GEL–A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aGEL,   visando   à cooperação  financeira  nas  despesas  decorrentes do  PROJETO  LUTAS  PELA  VIDA, no  valor  montante de   R$   77.000,00   (setenta   e   sete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Ruy  Fernando  Garcia-Presidente da Instituição.
</t>
        </r>
      </text>
    </comment>
    <comment ref="P431" authorId="5">
      <text>
        <r>
          <rPr>
            <b/>
            <sz val="9"/>
            <color indexed="81"/>
            <rFont val="Tahoma"/>
            <charset val="1"/>
          </rPr>
          <t xml:space="preserve">Lucas Azevedo
12/08/2021
</t>
        </r>
        <r>
          <rPr>
            <sz val="9"/>
            <color indexed="81"/>
            <rFont val="Tahoma"/>
            <charset val="1"/>
          </rPr>
          <t xml:space="preserve">
EXTRATO DO TERMO DE ADESÃO Nº 208/2021:
FUNDAÇÃO MUNICIPAL DE ESPORTES - FME E
GEOVANI VALDEMIR DE PINHO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GEOVANI VALDEMIR DE PINHO, visando à adesão
financeira para ajudar no pagamento das despesas
decorrentes do bolsa atleta, no valor montante de
R$ 5.000,00 (cinco mil reais) pagos em 5 parcelas
mensais, conforme homologação final do edital nº.
003/FME/2021 publicado no diário oficial doMunicípio, edição nº. 3005, e aprovação da
Comissão do Programa Bolsa Desportiva Municipal.
Termo de Adesão assinado por ambas as
partes. Florianópolis, 12 de agosto de 2021.
Edmilson C. Pereira Junior- Secretário Municipal de
Cultura, Esporte e Lazer, Maycon C. Oliveira –
Superintendente da FME e Geovani Valdemir de
Pinho – Atleta.</t>
        </r>
      </text>
    </comment>
    <comment ref="K432" authorId="1">
      <text>
        <r>
          <rPr>
            <b/>
            <sz val="9"/>
            <color indexed="81"/>
            <rFont val="Tahoma"/>
            <family val="2"/>
          </rPr>
          <t xml:space="preserve">Lucas Azevedo
Data 14/05/2021
084/20 – Tocando a História
do Choro
Geraldo Vargas 081/2021
100/2021
825,00
825,00
1.650,00
</t>
        </r>
      </text>
    </comment>
    <comment ref="K433" authorId="2">
      <text>
        <r>
          <rPr>
            <b/>
            <sz val="9"/>
            <color indexed="81"/>
            <rFont val="Tahoma"/>
            <family val="2"/>
          </rPr>
          <t>195529:</t>
        </r>
        <r>
          <rPr>
            <sz val="9"/>
            <color indexed="81"/>
            <rFont val="Tahoma"/>
            <family val="2"/>
          </rPr>
          <t xml:space="preserve">
</t>
        </r>
        <r>
          <rPr>
            <sz val="12"/>
            <color indexed="81"/>
            <rFont val="Tahoma"/>
            <family val="2"/>
          </rPr>
          <t>DOEM 11.06.21
REF DEZ 21</t>
        </r>
      </text>
    </comment>
    <comment ref="K434" authorId="1">
      <text>
        <r>
          <rPr>
            <sz val="9"/>
            <color indexed="81"/>
            <rFont val="Tahoma"/>
            <family val="2"/>
          </rPr>
          <t xml:space="preserve">Lucas Azevedo
Data 14/05/2021
084/20 – Tocando a História
do Choro
Geraldo Vargas 064/2021 825,00 1.650,00
</t>
        </r>
      </text>
    </comment>
    <comment ref="K435" authorId="1">
      <text>
        <r>
          <rPr>
            <b/>
            <sz val="9"/>
            <color indexed="81"/>
            <rFont val="Tahoma"/>
            <family val="2"/>
          </rPr>
          <t>Lucas Azevedo
Data 21
/05/2021
084/20 – Tocando a
História do Choro
Geraldo Vargas 064/2021 825,00 1.650,00</t>
        </r>
      </text>
    </comment>
    <comment ref="K436" authorId="1">
      <text>
        <r>
          <rPr>
            <sz val="9"/>
            <color indexed="81"/>
            <rFont val="Tahoma"/>
            <family val="2"/>
          </rPr>
          <t xml:space="preserve">Lucas Azevedo
Data 21/05/2021
084/20 – Tocando a História do
Choro
Geraldo Vargas 081/2021
100/2021
825,00
825,00
1.650,00
</t>
        </r>
      </text>
    </comment>
    <comment ref="L437" authorId="2">
      <text>
        <r>
          <rPr>
            <b/>
            <sz val="9"/>
            <color indexed="81"/>
            <rFont val="Tahoma"/>
          </rPr>
          <t>195529:</t>
        </r>
        <r>
          <rPr>
            <sz val="9"/>
            <color indexed="81"/>
            <rFont val="Tahoma"/>
          </rPr>
          <t xml:space="preserve">
Dom 08.10.21
PORTARIA 15/FCFFC/LICLEI/2021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PROPONENTE ÁREA
VALOR
SOLICITADO
COMO
INCENTIVO
(R$)
PRAZO
CAPTAÇÃO
EXECUÇÃO
ATÉ
057/2
021
UM
PRESÉPIO
AFRO PARA
FLORIPA
Sérgio Murilo
Gomes
Artes
Plásticas,
Artes Gráficas
e Filatelia
76.605,00 30/09/2022
059/2
021
FLORIPA EM
TRAÇOS:
Concurso
Cultural Livre
Giorgio
Gilwan da
Silva
Artes
Plásticas,
Artes Gráficas
e Filatelia
62.347,50 31/07/2022
062/2
021
FESTIVAL
STREET ART
TOUR 2022
Arturo do
Vale Junior
Artes
Plásticas,
Artes Gráficas
e Filatelia
200.000,00 30/06/2021
063/2
021
FUNDO
DOCUMENTA
L DESTERRO
Denise
Bendiner
Acervo e
Patrimônio
Histórico e
Cultural,
Museus e
Centros
Históricos
189.570,00 01/04/2023
066/2
021
IX MOCOTÓ
EM CENA
Associação de
amigos da
Casa da
Criança e do
Adolescente
do Morro do
Mocotó -
ACAM
Música e
Dança 83.760,00 16/12/2022
068/2
021
TUM
FESTIVAL –
Música,
Inovação
Empreended
orismo
Telma Regina
Coelho
Música e
Dança 199.963,00 31/12/2022
072/2
021
FLORIANÓPO
LIS FASHION
WEEK
Andréa Maria
Sell
Música e
Dança
Artes
Plásticas,
Artes Gráficas
e Filatelia
Folclore e
Artesanato
197.900,00 30/11/2021
Art. 2º - Esta Portaria entra em vigor na data de
sua publicação. Florianópolis, 7 de outubro de</t>
        </r>
      </text>
    </comment>
    <comment ref="P438" authorId="5">
      <text>
        <r>
          <rPr>
            <b/>
            <sz val="9"/>
            <color indexed="81"/>
            <rFont val="Tahoma"/>
            <charset val="1"/>
          </rPr>
          <t xml:space="preserve">Lucas Azevedo
12/08/2021
EXTRATO DO TERMO DE ADESÃO Nº 206/2021:
FUNDAÇÃO MUNICIPAL DE ESPORTES - FME E
GISELE RODRIGUES BERTUCCI–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GISELE RODRIGUES BERTUCCI,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t>
        </r>
      </text>
    </comment>
    <comment ref="I439" authorId="3">
      <text>
        <r>
          <rPr>
            <b/>
            <sz val="9"/>
            <color indexed="81"/>
            <rFont val="Tahoma"/>
            <charset val="1"/>
          </rPr>
          <t>Lucas Azevedo:
DATA:06/01/21</t>
        </r>
        <r>
          <rPr>
            <sz val="9"/>
            <color indexed="81"/>
            <rFont val="Tahoma"/>
            <charset val="1"/>
          </rPr>
          <t xml:space="preserve">
Do2854
R$:10.000-prazo 12 meses
Parcelas 2</t>
        </r>
      </text>
    </comment>
    <comment ref="J440" authorId="2">
      <text>
        <r>
          <rPr>
            <b/>
            <sz val="9"/>
            <color indexed="81"/>
            <rFont val="Tahoma"/>
            <family val="2"/>
          </rPr>
          <t>195529:</t>
        </r>
        <r>
          <rPr>
            <sz val="9"/>
            <color indexed="81"/>
            <rFont val="Tahoma"/>
            <family val="2"/>
          </rPr>
          <t xml:space="preserve">
</t>
        </r>
        <r>
          <rPr>
            <sz val="12"/>
            <color indexed="81"/>
            <rFont val="Tahoma"/>
            <family val="2"/>
          </rPr>
          <t>DOM 19.11.21
EXTRATO DO TERMO DE COLABORAÇÃO Nº
227/2021 - FUNDAÇÃO CULTURAL DE
FLORIANÓPOLIS FRANKLIN CASCAES E GRÊMIO
CULTURAL, ESPORTIVO, RECREATIVO ESCOLA DE
SAMBA PROTEGIDOS DA PRINCESA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o GRÊMIO CULTURAL,
ESPORTIVO, RECREATIVO ESCOLA DE SAMBA
PROTEGIDOS DA PRINCESA, visando à cooperação
financeira nas despesas decorrentes do Projeto
Desfile Oficial das Escolas de Samba de
Florianópolis do Carnaval 2022 na Passarela do
Samba Nego Quirido, no valor montante de R$
465.000,00 (quatrocentos e sessenta e cinco mil
reais), conforme plano de trabalho, e aprovação da
comissão de seleção dos projetos do EDITAL DE
CHAMAMENTO PÚBLICO PARA SELEÇÃO DE
PROJETOS CULTURAIS E EDUCACIONAIS
CARNAVALESCOS Nº 004/FCFFC/2021, e Termo de
Colaboração assinado por ambas as partes.
Edmilson C. Pereira Junior- Secretário Municipal de
Cultura, Esporte e Lazer, Fábio Murilo Botelho –
Superintendente da FCFFC e Marcelo Domingos
Pereira - Presidente da Entidade.</t>
        </r>
      </text>
    </comment>
    <comment ref="I441" authorId="3">
      <text>
        <r>
          <rPr>
            <b/>
            <sz val="9"/>
            <color indexed="81"/>
            <rFont val="Tahoma"/>
            <charset val="1"/>
          </rPr>
          <t>Lucas Azevedo:</t>
        </r>
        <r>
          <rPr>
            <sz val="9"/>
            <color indexed="81"/>
            <rFont val="Tahoma"/>
            <charset val="1"/>
          </rPr>
          <t xml:space="preserve">
DO2858 data 12/01/2021
R$30.000 prazo 12 meses 
Parcelas 2
Projeto:  Academico do amanhâ </t>
        </r>
      </text>
    </comment>
    <comment ref="J442" authorId="2">
      <text>
        <r>
          <rPr>
            <b/>
            <sz val="9"/>
            <color indexed="81"/>
            <rFont val="Tahoma"/>
            <family val="2"/>
          </rPr>
          <t>195529:</t>
        </r>
        <r>
          <rPr>
            <sz val="9"/>
            <color indexed="81"/>
            <rFont val="Tahoma"/>
            <family val="2"/>
          </rPr>
          <t xml:space="preserve">
</t>
        </r>
        <r>
          <rPr>
            <sz val="12"/>
            <color indexed="81"/>
            <rFont val="Tahoma"/>
            <family val="2"/>
          </rPr>
          <t>Dom 19.11.21
EXTRATO DO TERMO DE COLABORAÇÃO Nº
228/2021 - FUNDAÇÃO CULTURAL DE
FLORIANÓPOLIS FRANKLIN CASCAES E GRÊMIO
RECREATIVO CULTURAL ESCOLA DE SAMBA
DASCUIA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o GRÊMIO RECREATIVO CULTURAL ESCOLA DE
SAMBA DASCUIA, visando à cooperação financeira
nas despesas decorrentes do Projeto Carnaval
2022, no valor montante de R$ 465.000,00
(quatrocentos e sessenta e cinco mil reais),
conforme plano de trabalho, e aprovação da
comissão de seleção dos projetos do EDITAL DE
CHAMAMENTO PÚBLICO PARA SELEÇÃO DE
PROJETOS CULTURAIS E EDUCACIONAIS
CARNAVALESCOS Nº 004/FCFFC/2021, e Termo de
Colaboração assinado por ambas as partes.
Edmilson C. Pereira Junior- Secretário Municipal de
Cultura, Esporte e Lazer, Fábio Murilo Botelho –
Superintendente da FCFFC e Mauricio dos Anjos -
Presidente da Entidade.</t>
        </r>
      </text>
    </comment>
    <comment ref="J443" authorId="2">
      <text>
        <r>
          <rPr>
            <b/>
            <sz val="9"/>
            <color indexed="81"/>
            <rFont val="Tahoma"/>
            <family val="2"/>
          </rPr>
          <t>195529:</t>
        </r>
        <r>
          <rPr>
            <sz val="9"/>
            <color indexed="81"/>
            <rFont val="Tahoma"/>
            <family val="2"/>
          </rPr>
          <t xml:space="preserve">
</t>
        </r>
        <r>
          <rPr>
            <sz val="12"/>
            <color indexed="81"/>
            <rFont val="Tahoma"/>
            <family val="2"/>
          </rPr>
          <t>Dom 19.11.21
EXTRATO DO TERMO DE COLABORAÇÃO Nº
226/2021 - FUNDAÇÃO CULTURAL DE
FLORIANÓPOLIS FRANKLIN CASCAES E GRÊMIO
RECREATIVO CULTURAL ESCOLA DE SAMBA
UNIÃO DA ILHA DA MAGIA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o GRÊMIO RECREATIVO
CULTURAL ESCOLA DE SAMBA UNIÃO DA ILHA DA
MAGIA, visando à cooperação financeira nas
despesas decorrentes do Projeto Carnaval 2022, no
valor montante de R$ 465.000,00 (quatrocentos e
sessenta e cinco mil reais), conforme plano de
trabalho e aprovação da comissão de seleção dos
projetos do EDITAL DE CHAMAMENTO PÚBLICO
PARA SELEÇÃO DE PROJETOS CULTURAIS E
EDUCACIONAIS CARNAVALESCOS Nº
004/FCFFC/2021, e Termo de Colaboração assinado
por ambas as partes. Edmilson C. Pereira Junior -
Secretário Municipal de Cultura, Esporte e Lazer,
Fábio Murilo Botelho – Superintendente da
FCFFC e Valmir Braz de Souza - Presidente da
Entidade.</t>
        </r>
      </text>
    </comment>
    <comment ref="J444" authorId="2">
      <text>
        <r>
          <rPr>
            <b/>
            <sz val="9"/>
            <color indexed="81"/>
            <rFont val="Tahoma"/>
            <family val="2"/>
          </rPr>
          <t>195529:</t>
        </r>
        <r>
          <rPr>
            <sz val="9"/>
            <color indexed="81"/>
            <rFont val="Tahoma"/>
            <family val="2"/>
          </rPr>
          <t xml:space="preserve">
</t>
        </r>
        <r>
          <rPr>
            <sz val="12"/>
            <color indexed="81"/>
            <rFont val="Tahoma"/>
            <family val="2"/>
          </rPr>
          <t>DOM 07.12.21
EXTRATO DO TERMO DE COLABORAÇÃO Nº
245/2021 - FUNDAÇÃO CULTURAL DE
FLORIANÓPOLIS FRANKLIN CASCAES E GRÊMIO
RECREATIVO E ESCOLA DE SAMBA CONSULADO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o GRÊMIO RECREATIVO E ESCOLA DE SAMBA
CONSULADO, visando à cooperação financeira nas
despesas decorrentes do Projeto Ziriguidum: A
Utopia do Carnaval; CONSIDERANDO a Portaria SES
Nº. 1305 que determina novos procedimentos de
vigilância sanitária para eventos de grande porte;
CONSIDERANDO a situação atual da pandemia em
virtude da nova cepa do coronavírus omicron e do
estado de calamidade de saúde pública
determinada pelo decreto legislativo nº. 06/2020 e
seu imprevisível desdobramentos na saúde pública
a primeira parcela será para cumprir o segmento
estipulado no plano de trabalho referente a parte
cultural e/ou educacional da tradição do carnaval e
o desenvolvimento da base dos demais requisitos
do plano de trabalho, no valor de R$ 150.000,00
(cento e cinquenta mil) reais; conforme o plano de
trabalho e aprovação da comissão de seleção dos
projetos do EDITAL DE CHAMAMENTO PÚBLICO
PARA SELEÇÃO DE PROJETOS CULTURAIS E
EDUCACIONAIS CARNAVALESCOS Nº
004/FCFFC/2021, e Termo de Colaboração assinado
por ambas as partes. Edmilson C. Pereira Junior;
Considerando os avisos da Organização Social de
Saúde - Secretário Municipal de Cultura, Esporte e
Lazer, Fábio Murilo Botelho - Superintendente da
FCFFC e Carlos Rafael Ferreira - Presidente da
Entidade.</t>
        </r>
      </text>
    </comment>
    <comment ref="J445" authorId="2">
      <text>
        <r>
          <rPr>
            <b/>
            <sz val="9"/>
            <color indexed="81"/>
            <rFont val="Tahoma"/>
            <family val="2"/>
          </rPr>
          <t>195529:</t>
        </r>
        <r>
          <rPr>
            <sz val="9"/>
            <color indexed="81"/>
            <rFont val="Tahoma"/>
            <family val="2"/>
          </rPr>
          <t xml:space="preserve">
</t>
        </r>
        <r>
          <rPr>
            <sz val="12"/>
            <color indexed="81"/>
            <rFont val="Tahoma"/>
            <family val="2"/>
          </rPr>
          <t>Dom 19.11.21
EXTRATO DO TERMO DE COLABORAÇÃO Nº
229/2021 - FUNDAÇÃO CULTURAL DE
FLORIANÓPOLIS FRANKLIN CASCAES E GRÊMIO
RECREATIVO ESCOLA DE SAMBA ACADÊMICOS DO
SUL DA ILHA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o GRÊMIO RECREATIVO ESCOLA DE SAMBA
ACADÊMICOS DO SUL DA ILHA, visando à
cooperação financeira nas despesas decorrentes
do Projeto Atólo Obaluwayé. A cura que vem da
terra, no valor montante de R$ 465.000,00
(quatrocentos e sessenta e cinco mil reais),
conforme plano de trabalho, e aprovação da
comissão de seleção dos projetos do EDITAL DE
CHAMAMENTO PÚBLICO PARA SELEÇÃO DE
PROJETOS CULTURAIS E EDUCACIONAIS
CARNAVALESCOS Nº 004/FCFFC/2021, e Termo de
Colaboração assinado por ambas as partes.
Edmilson C. Pereira Junior - Secretário Municipal de
Cultura, Esporte e Lazer, Fábio Murilo Botelho –
Superintendente da FCFFC e Marcelo José Laurindo
- Presidente da Entidade.</t>
        </r>
      </text>
    </comment>
    <comment ref="L446" authorId="3">
      <text>
        <r>
          <rPr>
            <b/>
            <sz val="9"/>
            <color indexed="81"/>
            <rFont val="Tahoma"/>
            <charset val="1"/>
          </rPr>
          <t>Lucas Azevedo:</t>
        </r>
        <r>
          <rPr>
            <sz val="9"/>
            <color indexed="81"/>
            <rFont val="Tahoma"/>
            <charset val="1"/>
          </rPr>
          <t xml:space="preserve">
15/06/2021
Projeto suwave
</t>
        </r>
      </text>
    </comment>
    <comment ref="P447" authorId="5">
      <text>
        <r>
          <rPr>
            <b/>
            <sz val="9"/>
            <color indexed="81"/>
            <rFont val="Tahoma"/>
            <charset val="1"/>
          </rPr>
          <t>Lucas Azevedo 
12/08/2021
EXTRATO DO TERMO DE ADESÃO Nº 207/2021:
FUNDAÇÃO MUNICIPAL DE ESPORTES - FME E
GUILHERME GARCIA CUNHA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GUILHERME GARCIA CUNHA,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Guilherme Garcia
Cunha– Atleta.</t>
        </r>
      </text>
    </comment>
    <comment ref="I448" authorId="3">
      <text>
        <r>
          <rPr>
            <b/>
            <sz val="9"/>
            <color indexed="81"/>
            <rFont val="Tahoma"/>
            <charset val="1"/>
          </rPr>
          <t>Lucas Azevedo:</t>
        </r>
        <r>
          <rPr>
            <sz val="9"/>
            <color indexed="81"/>
            <rFont val="Tahoma"/>
            <charset val="1"/>
          </rPr>
          <t xml:space="preserve">
DO2854 06/01/2021
Valor 20.000 Prazo 12 meses 
Parcelas 2</t>
        </r>
      </text>
    </comment>
    <comment ref="P449" authorId="3">
      <text>
        <r>
          <rPr>
            <b/>
            <sz val="9"/>
            <color indexed="81"/>
            <rFont val="Tahoma"/>
            <charset val="1"/>
          </rPr>
          <t>Lucas Azevedo:</t>
        </r>
        <r>
          <rPr>
            <sz val="9"/>
            <color indexed="81"/>
            <rFont val="Tahoma"/>
            <charset val="1"/>
          </rPr>
          <t xml:space="preserve">
01/10/2021
EXTRATO DO TERMO DE ADESÃO Nº
299/2021: FUNDAÇÃO MUNICIPAL DE ESPORTES -
FME E HARRYSON SANTANA PEREIRA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HARRYSON SANTANA PEREIRA,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HARRYSON SANTANA
PEREIRA – atleta.
</t>
        </r>
      </text>
    </comment>
    <comment ref="K450" authorId="3">
      <text>
        <r>
          <rPr>
            <b/>
            <sz val="9"/>
            <color indexed="81"/>
            <rFont val="Tahoma"/>
            <family val="2"/>
          </rPr>
          <t>Lucas Azevedo:</t>
        </r>
        <r>
          <rPr>
            <sz val="9"/>
            <color indexed="81"/>
            <rFont val="Tahoma"/>
            <family val="2"/>
          </rPr>
          <t xml:space="preserve">
05/07/2021
132/19 – Livro Sobre A
Trajetória De Sara Ramos
Helena Becke
Fretta
131/2021 35.000,00 35.000,00</t>
        </r>
      </text>
    </comment>
    <comment ref="E451" authorId="2">
      <text>
        <r>
          <rPr>
            <b/>
            <sz val="9"/>
            <color indexed="81"/>
            <rFont val="Tahoma"/>
            <family val="2"/>
          </rPr>
          <t>195529:</t>
        </r>
        <r>
          <rPr>
            <sz val="9"/>
            <color indexed="81"/>
            <rFont val="Tahoma"/>
            <family val="2"/>
          </rPr>
          <t xml:space="preserve">
DOM  </t>
        </r>
        <r>
          <rPr>
            <sz val="12"/>
            <color indexed="81"/>
            <rFont val="Tahoma"/>
            <family val="2"/>
          </rPr>
          <t>03.12.21
EXTRATO DO TERMO DE COLABORAÇÃO NO
233/PMF/SEMAS/FMI/2021 - Objeto: Execução do
projeto “FUNDO EMERGENCIAL COVID-19 -
CANTINHO DOS IDOSOS”, aprovado pelo Conselho
Municipal do Idoso, mediante Processo de
Dispensa de Chamamento Público nº
001/FMI/2021, aos moldes da Lei Federal nº
13.019/2014 e Decreto Municipal 21.966/2020.
Partes parceiras: Município de Florianópolis, com
interveniência da Secretaria Municipal de
Assistência Social, através do Fundo Municipal do
Idoso, e a Organização da Sociedade Civil
“INSTITUIÇÃO DE CARIDADE E APOIO AO
DESAMPARADO (ICAD)” inscrita no CNPJ sob o nº
08.429.871/0001-37. Valor: R$ 84.562,72 (oitenta
e quatro mil e quinhentos e sessenta e dois reais e
setenta e dois centavos), a ser repassado em
parcela única. As despesas decorrentes do
atendimento ao disposto deste Termo de Fomento
correrão à conta do orçamento do Fundo
Municipal do Idoso (Projeto Atividade: 2648.
Elemento de Despesa: 3.3.50.41 e 3.3.50.43 - Fonte
0040). Vigência: 01 de dezembro de 2021 até 31 de
janeiro de 2022. Signatários: Maria Cláudia
Goulart da Silva, pela Secretaria Municipal de
Assistência Social e Osmarina Maria da Silva, pela
Organização da Sociedade Civil. Florianópolis, 30
de novembro de 2021.</t>
        </r>
      </text>
    </comment>
    <comment ref="C452" authorId="3">
      <text>
        <r>
          <rPr>
            <b/>
            <sz val="9"/>
            <color indexed="81"/>
            <rFont val="Tahoma"/>
            <charset val="1"/>
          </rPr>
          <t>Lucas Azevedo:</t>
        </r>
        <r>
          <rPr>
            <sz val="9"/>
            <color indexed="81"/>
            <rFont val="Tahoma"/>
            <charset val="1"/>
          </rPr>
          <t xml:space="preserve">
30 de dezembro de 2020
Valor: R$ 1.132.252,56 (um
milhão e cento e trinta e dois mil e duzentos e
cinquenta e dois reais e cinquenta e seis centavos)
a ser repassado em 12 (doze) parcelas mensais e
consecutivas.</t>
        </r>
      </text>
    </comment>
    <comment ref="P453" authorId="4">
      <text>
        <r>
          <rPr>
            <b/>
            <sz val="9"/>
            <color indexed="81"/>
            <rFont val="Tahoma"/>
            <family val="2"/>
          </rPr>
          <t xml:space="preserve">Lucas Azevedo
</t>
        </r>
        <r>
          <rPr>
            <b/>
            <sz val="12"/>
            <color indexed="81"/>
            <rFont val="Tahoma"/>
            <family val="2"/>
          </rPr>
          <t>09/04/2021
FME  E  INSTITUTO  MARCELO  SANTOS –IMS–A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aIMS,   visando   à cooperação  financeira  nas  despesas  decorrentes do   PROJETO   DE   OLHO   NO   FUTURO, no   valor montante  de  R$  41.000,00  (quarenta  e  um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Marcello  Ricardo  Paes Santos-Presidente da Instituição.</t>
        </r>
      </text>
    </comment>
    <comment ref="P454" authorId="2">
      <text>
        <r>
          <rPr>
            <b/>
            <sz val="9"/>
            <color indexed="81"/>
            <rFont val="Tahoma"/>
            <family val="2"/>
          </rPr>
          <t>195529:</t>
        </r>
        <r>
          <rPr>
            <sz val="9"/>
            <color indexed="81"/>
            <rFont val="Tahoma"/>
            <family val="2"/>
          </rPr>
          <t xml:space="preserve">
</t>
        </r>
        <r>
          <rPr>
            <sz val="12"/>
            <color indexed="81"/>
            <rFont val="Tahoma"/>
            <family val="2"/>
          </rPr>
          <t>Dom 15.10.21
EXTRATO DE PRIMEIRO TERMO ADITIVO DE
VALOR DO TERMO DE COLABORAÇÃO Nº
113/FME/2021 - ENTRE FUNDAÇÃO MUNICIPAL
DE ESPORTE - FME E INSTITUTO MARCELO
SANTOS - IMS – A Secretaria de Cultura, Esporte e
Lazer, através da Fundação Municipal de Esportes,
no uso das atribuições que lhe são conferidas, com
fundamento no art. 57, da Lei Federal nº 13.019 de
2014, Art. 43, I, alínea a do Decreto Federal nº
8.726 de 2016 e Art. 61, I, alínea a, do Decreto Municipal nº 21.966 de 2020, RESOLVE
CELEBRAR PRIMEIRO TERMO ADITIVO DE VALOR
AO TERMO DE COLABORAÇÃO Nº 113/FME/2021 -
ENTRE FUNDAÇÃO MUNICIPAL DE ESPORTE - FME
E INSTITUTO MARCELO SANTOS - IMS, no valor
montante de R$ 7.500,00 (sete mil e quinhentos
reais), correspondente ao percentual de 15,78% do
valor global original, com o objetivo de ampliar o
Projeto Craques do Futuro, em aproximadamente
cerca de mais 40 crianças e jovens, oriundos das
comunidades do Maciço e do Continente de
Florianópolis, com aulas práticas e teóricas de
futebol. Conforme plano de trabalho, parecer
técnico e parecer jurídico. Assinado por ambas as
partes no dia 14 de outubro de 2021. Maycon C.
Oliveira - Superintendente da Fundação Municipal
de Esportes, Edmilson C. Pereira Junior, Secretário
Municipal de Cultura, Esporte e Lazer e Marcello
Ricardo Paes Santos – Presidente da IMS.</t>
        </r>
      </text>
    </comment>
    <comment ref="P455" authorId="4">
      <text>
        <r>
          <rPr>
            <b/>
            <sz val="9"/>
            <color indexed="81"/>
            <rFont val="Tahoma"/>
            <family val="2"/>
          </rPr>
          <t>Lucas Azevedo
09/04/2021
EXTRATO    DO    TERMO   DE    COLABORAÇÃO    Nº 113/2021: FUNDAÇÃO MUNICIPAL DE  ESPORTES -FME  E  INSTITUTO  MARCELO  SANTOS –IMS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aIMS,   visando   à cooperação  financeira  nas  despesas  decorrentes do   PROJETO   CRAQUES   DO   FUTURO, no   valor montante  de  R$  47.500,00  (quarenta  e  sete  mil  e quinhentos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Marcello  Ricardo  Paes Santos-Presidente da Instituição.</t>
        </r>
      </text>
    </comment>
    <comment ref="P456" authorId="4">
      <text>
        <r>
          <rPr>
            <sz val="9"/>
            <color indexed="81"/>
            <rFont val="Tahoma"/>
            <family val="2"/>
          </rPr>
          <t xml:space="preserve">EXTRATO    DO    TERMO   DE    COLABORAÇÃO    Nº 102/2021: FUNDAÇÃO MUNICIPAL DE  ESPORTES -FME  E  INSTITUTO  NOVA  MORADA -INM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aINMvisando   à cooperação  financeira  nas  despesas  decorrentes do   PROJETO   COORDENADORIA   DE   TALENTOS –VILAno valor montante de R$ 47.950,00 (quarenta e   sete   mil   e   novecentos   e   cinquenta   reais), conforme   plano   de   trabalho,   parecer   técnicoe parecer   jurídico,   e   aprovação   da   comissão   de seleção  do  Edital  Nº  001/FME/2021 –EDITAL  DE SELEÇÃO DE PROJETOS ESPORTIVOS –COMUNIDADES   EM   MOVIMENTO   e   Termode Colaboração    assinado    por    ambas    as    partes.Edmilson C. Pereira Junior-Secretário Municipal de Cultura,   Esporte   e   Lazer,   Maycon   C.   Oliveira –Superintendente  da  FMEe  Carlos  Alberto  Vieira -Presidente da Instituição
</t>
        </r>
      </text>
    </comment>
    <comment ref="P457" authorId="4">
      <text>
        <r>
          <rPr>
            <b/>
            <sz val="9"/>
            <color indexed="81"/>
            <rFont val="Tahoma"/>
            <family val="2"/>
          </rPr>
          <t>Lucas Azevedo 
09/04/2021
XTRATO    DO    TERMO   DE COLABORAÇÃO    Nº 103/2021: FUNDAÇÃO MUNICIPAL DE  ESPORTES -FME  E  INSTITUTO  NOVA  MORADA -INM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aINMvisando   à cooperação  financeira  nas  despesas  decorrentes do   PROJETO   COORDENADORIA   DE   TALENTOS –MONTE CRISTOno valor montante de R$ 43.000,00 (quarenta  e  três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t>
        </r>
      </text>
    </comment>
    <comment ref="C458" authorId="1">
      <text>
        <r>
          <rPr>
            <b/>
            <sz val="9"/>
            <color indexed="81"/>
            <rFont val="Tahoma"/>
            <family val="2"/>
          </rPr>
          <t xml:space="preserve">Lucas Azevedo
DOEM 30.12.20
Parceria 157
</t>
        </r>
      </text>
    </comment>
    <comment ref="H458" authorId="1">
      <text>
        <r>
          <rPr>
            <sz val="9"/>
            <color indexed="81"/>
            <rFont val="Tahoma"/>
            <family val="2"/>
          </rPr>
          <t xml:space="preserve">Lucas Azevedo
PRAZO EXECUÇÃO:
até 31/12/2021. PRAZO VIGÊNCIA: 01/01/2021 à
28/02/2022. DO VALOR: R$ 113.520,00 divididos
em 06 (seis) parcelas bimestrais, variáveis,
conforme cronograma financeiro apresentado no
plano de trabalho.
</t>
        </r>
      </text>
    </comment>
    <comment ref="P459" authorId="4">
      <text>
        <r>
          <rPr>
            <b/>
            <sz val="9"/>
            <color indexed="81"/>
            <rFont val="Tahoma"/>
            <family val="2"/>
          </rPr>
          <t>Lucas Azevedo 
09/04/2021
EXTRATO    DO    TERMO   DE    COLABORAÇÃO    Nº 097/2021: FUNDAÇÃO MUNICIPAL DE  ESPORTES -FME     E     INSTITUTO     BABY     BASQUETEBOL     E CIDADANIA   (IBBC)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parceriasentre  a Administração    Pública    e    as    Organizações    da Sociedade    Civil    no    âmbito    do    município    de Florianópolis, firmou Termo de  Colaboração com aIBBC,    visando    à    cooperação    financeira    nas despesas  decorrentes  do  PROJETO  IBBC -NÚCLEO DE     BASQUETEBOL     COMUNITÁRIO, no     valor montante  de  R$  78.750,00  (setenta  e  oito  mil  e setecentos  e  cinquenta  reais),  conforme  plano  de trabalho,   parecer   técnicoe   parecer   jurídico,   e aprovação  da  comissão  de  seleção  do  Edital  Nº001/FME/2021 –EDITAL DE SELEÇÃO DE PROJETOS ESPORTIVOS –COMUNIDADES  EM  MOVIMENTO  e Termo   de   Colaboração   assinado   por   ambas   as partes.Edmilson   C.   Pereira   Junior-Secretário Municipal  de  Cultura,  Esporte  e  Lazer,  Maycon  C. Oliveira –Superintendente da FMEe William Felipe Martins-Presidente da Instituição.</t>
        </r>
      </text>
    </comment>
    <comment ref="P460" authorId="4">
      <text>
        <r>
          <rPr>
            <b/>
            <sz val="9"/>
            <color indexed="81"/>
            <rFont val="Tahoma"/>
            <family val="2"/>
          </rPr>
          <t>Lucas Azevedo 
Data 09/04/2021
EXTRATO    DO    TERMO   DE    COLABORAÇÃO    Nº 096/2021: FUNDAÇÃO MUNICIPAL DE  ESPORTES -FME     E     INSTITUTO     BABY     BASQUETEBOL     E CIDADANIA   (IBBC) –A  Secretaria  Municipal  de Cultura,   Esporte   e   Lazer,   através   da   Fundação Municipal  de  Esportes  de  Florianópolis,  nouso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aIBBC,    visando    à    cooperação    financeira    nas despesas  decorrentes  do  PROJETO  IBBC -NÚCLEO DE  BASQUETEBOL  COMUNITÁRIO  EM  CADEIRA  DE RODAS, no   valor   montante   de   R$   51.750,00 (cinquenta   e   um  mil   e   setecentos   e   cinquenta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William  Felipe  Martins-Presidente da Instituição</t>
        </r>
      </text>
    </comment>
    <comment ref="P461" authorId="4">
      <text>
        <r>
          <rPr>
            <b/>
            <sz val="9"/>
            <color indexed="81"/>
            <rFont val="Tahoma"/>
            <family val="2"/>
          </rPr>
          <t>Lucas Azevedo
09/04/2021
EXTRATO    DO    TERMO   DE    COLABORAÇÃO    Nº 098/2021: FUNDAÇÃO MUNICIPAL DE  ESPORTES -FME    E    INSTITUTO   BEM    POSSÍVEL -IBP–A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aIBP,   visando   à cooperação  financeira  nas  despesas  decorrentes do    PROJETO    DRIBLANDO    A    VIDA, no    valor montante  de  R$  51.300,00  (cinquenta  e  um  mil  e trezentos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Bernardo   Fernandes Santos-Presidente da Instituição.</t>
        </r>
      </text>
    </comment>
    <comment ref="P462" authorId="4">
      <text>
        <r>
          <rPr>
            <b/>
            <sz val="9"/>
            <color indexed="81"/>
            <rFont val="Tahoma"/>
            <family val="2"/>
          </rPr>
          <t>Lucas Azevedo
09/04/2021
EXTRATO    DO    TERMO   DE    COLABORAÇÃO    Nº 099/2021: FUNDAÇÃO MUNICIPAL DE  ESPORTES -FME    E    INSTITUTO   BEM    POSSÍVEL -IBP–A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aIBP,   visando   à cooperação  financeira  nas  despesas  decorrentes do PROJETO LUTANDO NA VIDA, no valor montante de  R$  44.100,00  (quarenta  e  quatro  mil  e  cem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Bernardo   Fernandes Santos-Presidente da Instituição</t>
        </r>
      </text>
    </comment>
    <comment ref="L463" authorId="3">
      <text>
        <r>
          <rPr>
            <b/>
            <sz val="9"/>
            <color indexed="81"/>
            <rFont val="Tahoma"/>
            <charset val="1"/>
          </rPr>
          <t>Lucas Azevedo:</t>
        </r>
        <r>
          <rPr>
            <sz val="9"/>
            <color indexed="81"/>
            <rFont val="Tahoma"/>
            <charset val="1"/>
          </rPr>
          <t xml:space="preserve">
15/06/2021
Projeto pipoca
</t>
        </r>
      </text>
    </comment>
    <comment ref="P463" authorId="4">
      <text>
        <r>
          <rPr>
            <sz val="9"/>
            <color indexed="81"/>
            <rFont val="Tahoma"/>
            <family val="2"/>
          </rPr>
          <t xml:space="preserve">Lucas Azvedo 
09/04/2021
EXTRATO    DO    TERMO   DE    COLABORAÇÃO    Nº 100/2021: FUNDAÇÃO MUNICIPAL DE  ESPORTES -FME    E    INSTITUTO   BEM    POSSÍVEL -IBP–A Secretaria  Municipal  de Cultura,  Esporte  e  Lazer, através   da   Fundação   Municipal   de   Esportes   de Florianópolis,   no   uso   de   suas   atribuições   com fundamento  na  Lei  Federal  n°  13.019,  de  2014  e 13.204,  de  2015  bem  como  na  Lei  Federal  nº. 5.454/1998;  no  Decreto  Federal  n°  8.726,  de  2016e  do  Decreto  Municipal  nº  21.966,  de  2020  que regulamenta  as  parcerias  entre  a  Administração Pública  e  as  Organizações  da  Sociedade  Civil  no âmbito   do   município   de   Florianópolis,   firmou Termo   de   Colaboração   com   aIBP,   visando   à cooperação  financeira  nas  despesas  decorrentes do  PROJETO  NA  PRAIA  COM  BEM  POSSIVEL, no valor  montante  de  R$  60.750,00  (sessenta  mil  e setecentos  e  cinquenta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Bernardo Fernandes Santos-Presidente da Instituição
</t>
        </r>
      </text>
    </comment>
    <comment ref="K464" authorId="2">
      <text>
        <r>
          <rPr>
            <b/>
            <sz val="9"/>
            <color indexed="81"/>
            <rFont val="Tahoma"/>
            <family val="2"/>
          </rPr>
          <t>195529:</t>
        </r>
        <r>
          <rPr>
            <sz val="9"/>
            <color indexed="81"/>
            <rFont val="Tahoma"/>
            <family val="2"/>
          </rPr>
          <t xml:space="preserve">
</t>
        </r>
        <r>
          <rPr>
            <sz val="12"/>
            <color indexed="81"/>
            <rFont val="Tahoma"/>
            <family val="2"/>
          </rPr>
          <t xml:space="preserve">Dom 04.11.21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
</t>
        </r>
      </text>
    </comment>
    <comment ref="L464" authorId="3">
      <text>
        <r>
          <rPr>
            <b/>
            <sz val="9"/>
            <color indexed="81"/>
            <rFont val="Tahoma"/>
            <family val="2"/>
          </rPr>
          <t>Lucas Azevedo:</t>
        </r>
        <r>
          <rPr>
            <sz val="9"/>
            <color indexed="81"/>
            <rFont val="Tahoma"/>
            <family val="2"/>
          </rPr>
          <t xml:space="preserve">
12/07/2021
038/
2021
ORQUESTR
A OLODUM
SUL
(Núcleo de
Cordas e
percussão)
FLORIPART
E
Instituto
Liberdade
Música e
Dança 199.600,00 30/07/2022</t>
        </r>
      </text>
    </comment>
    <comment ref="K465" authorId="2">
      <text>
        <r>
          <rPr>
            <b/>
            <sz val="9"/>
            <color indexed="81"/>
            <rFont val="Tahoma"/>
            <family val="2"/>
          </rPr>
          <t>195529:</t>
        </r>
        <r>
          <rPr>
            <sz val="9"/>
            <color indexed="81"/>
            <rFont val="Tahoma"/>
            <family val="2"/>
          </rPr>
          <t xml:space="preserve">
doeM 11.01.22
ref dez/21
</t>
        </r>
      </text>
    </comment>
    <comment ref="K466" authorId="2">
      <text>
        <r>
          <rPr>
            <b/>
            <sz val="9"/>
            <color indexed="81"/>
            <rFont val="Tahoma"/>
            <family val="2"/>
          </rPr>
          <t>195529:</t>
        </r>
        <r>
          <rPr>
            <sz val="9"/>
            <color indexed="81"/>
            <rFont val="Tahoma"/>
            <family val="2"/>
          </rPr>
          <t xml:space="preserve">
DOEM 11.01.22
ref NOV 21
</t>
        </r>
      </text>
    </comment>
    <comment ref="C467" authorId="2">
      <text>
        <r>
          <rPr>
            <b/>
            <sz val="9"/>
            <color indexed="81"/>
            <rFont val="Tahoma"/>
            <family val="2"/>
          </rPr>
          <t>195529:</t>
        </r>
        <r>
          <rPr>
            <sz val="9"/>
            <color indexed="81"/>
            <rFont val="Tahoma"/>
            <family val="2"/>
          </rPr>
          <t xml:space="preserve">
dom 01.02.21
EXTRATO DO TERMO DE FOMENTO NO
006/PMF/SEMAS/FMDCA/2021 - Objeto:
Execução da segunda parte do projeto “ARTICULA
FLORIPA – DIREITO DELES, TRANSFORMAÇÃO DE
TODOS”, aprovado pelo Conselho Municipal dos
Direitos da Criança e do Adolescente (CMDCA),
mediante Processo de Chamamento Público
001/2017 - Chancela de Projetos - (D.O.E.M. Nº
2058, de 31 de outubro de 2017),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“Instituto Comunitário Grande Florianópolis”
inscrita no CNPJ sob o nº 07.756.988/0001-62.
Valor: R$ 129.858,50 (cento e vinte e nove mil e
oitocentos e cinqüenta e oito reais e cinqüenta 
DIÁRIO OFICIAL ELETRÔNICO
DO MUNICÍPIO DE FLORIANÓPOLIS
Edição Nº 2873 Florianópolis/SC, segunda-feira, 1 de fevereiro de 2021 pg. 10
PREFEITURA MUNICIPAL DE FLORIANÓPOLIS Secretário: Everson Mendes Rua Tenente Silveira, 60, 5º Andar - Centro - 88010-300– Florianópolis/ SC
Secretaria Municipal da Casa Civil Fone: (48) 3251-6066 - 3251-6062
Gerência de Diário Oficial Controle: Thamara Malta Diários Online: http://www.pmf.sc.gov.br/governo/index.php?pagina=govdiariooficial
pg. 10
centavos), a ser repassado em 05 (cinco) parcelas
bimestrais. As despesas decorrentes do
atendimento ao disposto deste Termo de Fomento
correrão à conta do orçamento do Fundo
Municipal dos Direitos da Criança e do Adolescente
(Projeto Atividade: 2979. Elemento de Despesa:
3.3.50.41.00.00.00.00.0900 - Fonte 900). Vigência:
01 de fevereiro de 2021 até 06 de dezembro de
2021. Signatários: Maria Cláudia Goulart da Silva,
pela Secretaria Municipal de Assistência Social e
Paula Chies Chommer, pela Organização da
Sociedade Civil. Florianópolis, 29 de janeiro de
2021.
</t>
        </r>
      </text>
    </comment>
    <comment ref="G467" authorId="3">
      <text>
        <r>
          <rPr>
            <b/>
            <sz val="9"/>
            <color indexed="81"/>
            <rFont val="Tahoma"/>
            <charset val="1"/>
          </rPr>
          <t>Lucas Azevedo:</t>
        </r>
        <r>
          <rPr>
            <sz val="9"/>
            <color indexed="81"/>
            <rFont val="Tahoma"/>
            <charset val="1"/>
          </rPr>
          <t xml:space="preserve">
05/08/2021
EXTRATO DO TERMO DE FOMENTO NO
018/PMF/SEMAS/FMDCA/2021 - Objeto: Execução
do projeto “SENSIBILIZAR PARA TRANSFORMAR A
SITUAÇÃO DE ADOLESCENTES NO MUNDO DO
TRABALHO EM FLORIANÓPOLIS”, apresentado em
virtude do Edital de Chamamento Público
001/FMDCA/2020 (DOEM 2842, de 26 de
dezembro de 2020) e aprovado pelo Conselho dos
Direitos da Criança e do Adolescente (CMDCA)
através da Resolução 786/2021 (DOEM 2946, de 11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“Instituto
Comunitário Grande Florianópolis (ICOM)” inscrita
no CNPJ sob o nº 07.756.988/0001-62. Valor: R$
40.000,00 (quarenta mil reais), a ser repassado em
03 (três) parcelas. As despesas decorrentes do
atendimento ao disposto deste Termo de Fomento
correrão à conta do orçamento do Fundo
Municipal dos Direitos da Criança e do Adolescente
(Projeto Atividade: 2979. Elemento de Despesa:
3.3.50.41.00.00.00.00.0900 - Fonte 900). Vigência:
02 de agosto de 2021 até 31 de dezembro de 2021.
Signatários: Maria Cláudia Goulart da Silva, pela
Secretaria Municipal de Assistência Social e Paula
Chies Chommer, pela Organização da Sociedade
Civil. Florianópolis, 02 de agosto de 2021
</t>
        </r>
      </text>
    </comment>
    <comment ref="D468"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G468" authorId="3">
      <text>
        <r>
          <rPr>
            <b/>
            <sz val="9"/>
            <color indexed="81"/>
            <rFont val="Tahoma"/>
            <charset val="1"/>
          </rPr>
          <t>Lucas Azevedo:</t>
        </r>
        <r>
          <rPr>
            <sz val="9"/>
            <color indexed="81"/>
            <rFont val="Tahoma"/>
            <charset val="1"/>
          </rPr>
          <t xml:space="preserve">
05/08/2021
EXTRATO DO TERMO DE FOMENTO NO
017/PMF/SEMAS/FMDCA/2021 - Objeto:
Execução do projeto “FORTALECIMENTO DE
LIDERANÇAS DE OSCS PARA PROMOÇÃO DE
DIREITOS DE CRIANÇA E ADOLESCENTE NA
PANDEMIA”, apresentado em virtude do Edital de
Chamamento Público 001/FMDCA/2020 (DOEM
2842, de 26 de dezembro de 2020) e aprovado pelo
Conselho dos Direitos da Criança e do Adolescente
(CMDCA) através da Resolução 786/2021 (DOEM
2946, de 11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“Instituto Comunitário Grande Florianópolis
(ICOM)” inscrita no CNPJ sob o nº
07.756.988/0001-62. Valor: R$ 40.000,00
(quarenta mil reais), a ser repassado em 05 (cinco)
parcelas bimestrais. As despesas decorrentes do
atendimento ao disposto deste Termo de Fomento
correrão à conta do orçamento do Fundo
Municipal dos Direitos da Criança e do Adolescente
(Projeto Atividade: 2979. Elemento de Despesa:
3.3.50.41.00.00.00.00.0900 - Fonte 900). Vigência:
02 de agosto de 2021 até 31 de maio de 2022.
Signatários: Maria Cláudia Goulart da Silva, pela
Secretaria Municipal de Assistência Social e Paula
Chies Chommer, pela Organização da Sociedade
Civil. Florianópolis, 02 de agosto de 2021. </t>
        </r>
      </text>
    </comment>
    <comment ref="P469" authorId="4">
      <text>
        <r>
          <rPr>
            <b/>
            <sz val="9"/>
            <color indexed="81"/>
            <rFont val="Tahoma"/>
            <family val="2"/>
          </rPr>
          <t>Lucas Azevedo
09/04/2021
EXTRATO    DO    TERMO   DE    COLABORAÇÃO    Nº 101/2021: FUNDAÇÃO MUNICIPAL DE  ESPORTES -FME E INSTITUTO COSTÃO SOCIAL DE EDUCAÇÃO, ESPORTE E LAZER -ICSEEL –A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aICSEELvisando    à    cooperação    financeira    nas despesas  decorrentes  do  PROJETO  FUTEBOL  NA ESCOLAno valor montante de R$ 15.000,00 (quinze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deCultura,   Esporte   e   Lazer,   Maycon   C.   Oliveira –Superintendente  da FMEe Metuselã Fernandes do Nascimento -Presidente da Instituição.</t>
        </r>
      </text>
    </comment>
    <comment ref="B470" authorId="3">
      <text>
        <r>
          <rPr>
            <b/>
            <sz val="18"/>
            <color indexed="81"/>
            <rFont val="Tahoma"/>
            <family val="2"/>
          </rPr>
          <t>Lucas Azevedo:</t>
        </r>
        <r>
          <rPr>
            <sz val="18"/>
            <color indexed="81"/>
            <rFont val="Tahoma"/>
            <family val="2"/>
          </rPr>
          <t xml:space="preserve">
20/07/2021
TERMO DE COLABORAÇÃO 0175/PMF/SME/2021 -
PARTES: Prefeitura Municipal de
Florianópolis/Secretaria Municipal de Educação e
Instituto Escola de Esporte Cidadã ‘’Escola de
Esporte Cidadã’’ OBJETO: O presente Termo de
Colaboração tem por objeto a seleção pública de
Organização da Sociedade Civil sem fins lucrativos,
para fins de celebração de parceria, com duração
certa e em regime de mútua cooperação, visando a
prestação de serviços, na esfera territorial do
Município de Florianópolis, do Programa Bairro
Educador para crianças, adolescentes, jovens e
adultos de forma compartilhada, complementar e
integrada aos serviços educacionais, esportivos,
culturais e socioassistenciais próprios da gestão
pública municipal, a ser executado a partir da data
de assinatura até o dia 31/12/2021, podendo ser
prorrogado por mais 6 (seis) meses, à critério da
Secretaria Municipal de Educação, com
investimentos específicos, por meio de celebração
de Termo de Colaboração, em consonância com o
Plano de Trabalho aprovado, com investimentos
específicos, que integra este instrumento como
Anexo I, aprovado por meio do Chamamento
Público nº 002/SME/2021, com resultado
publicado no Diário Oficial do Município - DOEM
em 02/07/2021. VALOR: O MUNICÍPIO transferirá,
à ORGANIZAÇÃO DA SOCIEDADE CIVIL, o valor total
de até R$ 1.850.000,00 (um milhão e oitocentos e
cinquenta mil reais), de acordo com o cronograma
de desembolso e com o plano de aplicação previsto
no Plano de Trabalho aprovado, conforme dados
abaixo previstos o exercício financeiro, a partir da
cessão de uso/permissão, nas datas previstas no
objeto, a partir da formalização de cada permissão
de uso dos espaços do Bairro Educador, conforme
elencados no objeto deste Termo. PRAZO: Este
Termo de Colaboração terá vigência a partir de
06/07/2021 até 31/12/2021, possibilitada a sua
prorrogação nos termos da Lei e do Edital de
Chamamento nº 002/PMF/SME/2021. Será
realizada a publicação do seu extrato no Diário
Oficial Eletrônico do Município – DOEM. O termo
inicial dos prazos de execução iniciará a partir da
assinatura da cessão de uso/permissão, para a
instituição, quando houver. A vigência da parceria
poderá ser alterada mediante solicitação da
ORGANIZAÇÃO DA SOCIEDADE CIVIL por meio de
Termo Aditivo, devidamente justificado e
formalizado com novo plano de trabalho, a ser
apresentada ao MUNICÍPIO em, no mínimo, 60
(sessenta) dias antes do término da sua vigência. A
prorrogação do prazo de vigência do Termo de
Colaboração, em decorrência de atraso na
liberação dos recursos por responsabilidade do
MUNICÍPIO, será promovida “de ofício”, limitada
ao período do atraso verificado, por meio de
Termo de Apostila. O presente Termo de
Colaboração poderá ser rescindido a qualquer
momento, por iniciativa do MUNICÍPIO OU
ORGANIZAÇÃO DA SOCIEDADE CIVIL, por meio de
comunicado escrito com antecedência mínima de
60(sessenta) dias, ou por descumprimento de suas
cláusulas e demais dispositivos. CRÉDITO
ORÇAMENTÁRIO: As despesas com a execução do
Termo de Colaboração ocorrerão à conta de
recursos alocados no respectivo orçamento do
MUNICÍPIO, dotação orçamentária na FONTE: 81;
PROJETO ATIVIDADE: 2928 e 2929; ELEMENTO DE
DESPESA: 3.3.50.43.00 ou outra que vier a
substituí-la. Assinaturas: Gean Marques Loureiro e
Maurício Fernandes Pereira, pela Prefeitura e
Francisco Menuci da Silveira, pela Organização da
Sociedade Civil.</t>
        </r>
      </text>
    </comment>
    <comment ref="J471" authorId="2">
      <text>
        <r>
          <rPr>
            <b/>
            <sz val="9"/>
            <color indexed="81"/>
            <rFont val="Tahoma"/>
            <family val="2"/>
          </rPr>
          <t>195529:</t>
        </r>
        <r>
          <rPr>
            <sz val="9"/>
            <color indexed="81"/>
            <rFont val="Tahoma"/>
            <family val="2"/>
          </rPr>
          <t xml:space="preserve">
</t>
        </r>
        <r>
          <rPr>
            <sz val="12"/>
            <color indexed="81"/>
            <rFont val="Tahoma"/>
            <family val="2"/>
          </rPr>
          <t>DOM 27.10.21- Termo republicado por Incorreção
EXTRATO DO TERMO DE COLABORAÇÃO Nº
0220/2021 - FUNDAÇÃO CULTURAL DE
FLORIANÓPOLIS FRANKLIN CASCAES E INSTITUTO
FLORIPA JAZZ – A Secretaria Municipal de Cultura,
Esporte e Lazer, através da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a INSTITUTO FLORIPA JAZZ, visando à cooperação
financeira nas despesas decorrentes do – PROJETO
PARA REALIZAÇÃO DA FEIRA DE FRANKLIN
CASCAES. no valor montante de R$ 100.000,00
(cem mil reais), conforme plano de trabalho e
parecer jurídico, e aprovação da comissão de
seleção do Edital Nº 003/FCFFC/2021 (D.O.E.M.
3027, de 10 de setembro de 2021 – EDITAL DE
SELEÇÃO DE PROJETO PARA REALIZAÇÃO DAS
FEIRAS DE FRANKLIN CASCAES – II EDIÇÃO FEIRA
OUTUBRO MÍSTICO E III EDIÇÃO FEIRA DE NATAL. e
Termo de Colaboração assinado por ambas as
partes. Edmilson C. Pereira Junior- Secretário
Municipal de Cultura, Esporte e Lazer, Fábio Murilo
Botelho – Superintendente da FCFFC e Natália
Zomer Righettto - Presidente da
Instituição.(Republicado por incorreção da edição
número 3058, na data de 26 de outubro de 2021).
DOM</t>
        </r>
        <r>
          <rPr>
            <sz val="9"/>
            <color indexed="81"/>
            <rFont val="Tahoma"/>
            <family val="2"/>
          </rPr>
          <t xml:space="preserve"> </t>
        </r>
        <r>
          <rPr>
            <sz val="12"/>
            <color indexed="81"/>
            <rFont val="Tahoma"/>
            <family val="2"/>
          </rPr>
          <t xml:space="preserve"> 26.10.21
EXTRATO DO TERMO DE COLABORAÇÃO Nº
0209/2021: FUNDAÇÃO CULTURAL DE
FLORIANÓPOLIS FRANKLIN CASCAES E INSTITUTO
FLORIPA JAZZ – A Secretaria Municipal de Cultura,
Esporte e Lazer, através da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a INSTITUTO FLORIPA JAZZ, visando à cooperação
financeira nas despesas decorrentes do –PROJETO
PARA REALIZAÇÃO DA FEIRA DE FRANKLIN
CASCAES. no valor montante de R$ 35.000,00
(trinta e cinco mil reais), conforme plano de
trabalho e parecer jurídico, e aprovação da
comissão de seleção do Edital Nº 001/FCFFC/2021
(D.O.E.M. 2290, DE 20 DE JULHO DE 2021 – EDITAL
DE SELEÇÃO DE PROJETO PARA REALIZAÇÃO DA
FEIRA DE FRANKLIN CASCAES. e Termo de
Colaboração assinado por ambas as partes em 26
de outubro de 2021. Edmilson C. Pereira JuniorSecretário Municipal de Cultura, Esporte e Lazer,
Fábio Murilo Botelho – Superintendente da FME e
Natália Zomer Righettto - Presidente da Instituição.</t>
        </r>
      </text>
    </comment>
    <comment ref="K471" authorId="2">
      <text>
        <r>
          <rPr>
            <b/>
            <sz val="9"/>
            <color indexed="81"/>
            <rFont val="Tahoma"/>
            <family val="2"/>
          </rPr>
          <t>195529:</t>
        </r>
        <r>
          <rPr>
            <sz val="9"/>
            <color indexed="81"/>
            <rFont val="Tahoma"/>
            <family val="2"/>
          </rPr>
          <t xml:space="preserve">
DOEM  11.01.22
Ref. NOV 21
</t>
        </r>
      </text>
    </comment>
    <comment ref="J472" authorId="2">
      <text>
        <r>
          <rPr>
            <b/>
            <sz val="9"/>
            <color indexed="81"/>
            <rFont val="Tahoma"/>
            <family val="2"/>
          </rPr>
          <t>195529:</t>
        </r>
        <r>
          <rPr>
            <sz val="9"/>
            <color indexed="81"/>
            <rFont val="Tahoma"/>
            <family val="2"/>
          </rPr>
          <t xml:space="preserve">
dom 20.08.21
EXTRATO DO TERMO DE COLABORAÇÃO Nº
0209/2021: FUNDAÇÃO CULTURAL DE
FLORIANÓPOLIS FRANKLIN CASCAES E INSTITUTO
FLORIPA JAZZ – A Secretaria Municipal de Cultura,
Esporte e Lazer, através da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o INSTITUTO FLORIPA JAZZ, visando à cooperação
financeira nas despesas decorrentes do PROJETO
FEIRA CASCAES, no valor montante de R$
35.000,00 (trinta e cinco mil reais), conforme plano
de trabalho e aprovação da comissão de seleção do
Edital nº 001/FCFFC/2021 (D.O.E.M. 2290, de 20 de
julho de 2021) – EDITAL DE SELEÇÃO DE PROJETO
PARA REALIZAÇÃO DA FEIRA DE FRANKLIN
CASCAES. Termo de Colaboração assinado por
ambas as partes. Edmilson C. Pereira JuniorSecretário Municipal de Cultura, Esporte e Lazer,
Fábio Murilo Botelho – Superintendente da
Fundação Cultural de Florianópolis Frabnklin
Cascaes e Natália Zomer Righettto - Presidente do
Instituto Floripa Jazz</t>
        </r>
      </text>
    </comment>
    <comment ref="K472" authorId="2">
      <text>
        <r>
          <rPr>
            <b/>
            <sz val="9"/>
            <color indexed="81"/>
            <rFont val="Tahoma"/>
            <family val="2"/>
          </rPr>
          <t>195529:</t>
        </r>
        <r>
          <rPr>
            <sz val="9"/>
            <color indexed="81"/>
            <rFont val="Tahoma"/>
            <family val="2"/>
          </rPr>
          <t xml:space="preserve">
</t>
        </r>
        <r>
          <rPr>
            <sz val="12"/>
            <color indexed="81"/>
            <rFont val="Tahoma"/>
            <family val="2"/>
          </rPr>
          <t xml:space="preserve">doem 11.01.21
ref dez/21
</t>
        </r>
      </text>
    </comment>
    <comment ref="L472" authorId="3">
      <text>
        <r>
          <rPr>
            <b/>
            <sz val="9"/>
            <color indexed="81"/>
            <rFont val="Tahoma"/>
            <charset val="1"/>
          </rPr>
          <t>Lucas Azevedo:
11/08/2021
050/
2021
FLORIPA
JAZZ
AIRPORT -
VERÃO 2022
Instituto
Floripa
Jazz
Música e
Dança 181.270,00 30/05/2022</t>
        </r>
      </text>
    </comment>
    <comment ref="D473" authorId="2">
      <text>
        <r>
          <rPr>
            <b/>
            <sz val="9"/>
            <color indexed="81"/>
            <rFont val="Tahoma"/>
          </rPr>
          <t>195529:</t>
        </r>
        <r>
          <rPr>
            <sz val="9"/>
            <color indexed="81"/>
            <rFont val="Tahoma"/>
          </rPr>
          <t xml:space="preserve">
</t>
        </r>
        <r>
          <rPr>
            <sz val="12"/>
            <color indexed="81"/>
            <rFont val="Tahoma"/>
            <family val="2"/>
          </rPr>
          <t>DOM 30.11.21
RESOLUÇÃO 806 DE 26 DE NOVEMBRO DE 2021 -
O Conselho Municipal dos Direitos da Criança e do
Adolescente – CMDCA de Florianópolis, no uso de
suas atribuições legais e regimentais, em
conformidade com a deliberação da reunião
Plenária Extraordinária de 26 de novembro de 2021
e CONSIDERANDO: Lei Federal n° 8.069, de 13 de
julho de 1990, que institui Estatuto da Criança e do
Adolescente; Lei Municipal n° 7.855, de 22 de abril
de 2009, que dispõe sobre o Conselho Municipal
dos Direitos da Criança e do Adolescente e do
Fundo Municipal da Criança e do Adolescente e
sobre a revogação dos Art. 4º e 5º da lei nº 6.134
de 2002 e das leis nº 3.794 de 1992 e 6.565 de
2004; Lei Federal 13.019, de 31 de julho de 2014, e
suas respectivas alterações, que estabelece o
regime jurídico das parcerias entre a administração
pública e as organizações da sociedade civil;
Decreto Municipal 21.966, de 08 de setembro de
2020, que regulamenta a aplicação da Lei Federal
13.019/2014, e suas alterações, no âmbito do
Município de Florianópolis; Resolução nº 137, de
21 de janeiro de 2010, do Conselho Nacional dos
Direitos da Criança e do Adolescente, que dispõe
sobre os parâmetros para a criação e o
funcionamento dos Fundos nacional, Estaduais e
Municipais dos Direitos da Criança e do
Adolescente;Resolução CMDCA nº 678, de 12 de
setembro de 2017, que dispõe sobre os
parâmetros de funcionamento do Fundo Municipal
dos Direitos da Criança e do Adolescente de
Florianópolis e dá outras providências; Resolução
CMDCA 778, de 11 de maio de 2021, que define os
integrantes que irão compor a Comissão de Análise
das propostas referente ao Edital de Chamamento
Público nº 001/FMDCA/2021 (Chancela de
Projetos); Resolução CMDCA Ad referendum 007,
de 14 de setembro de 2021, que altera o art. 1º da
Resolução 788/2021, acerca da composição dos
membros que irão compor a Comissão de Análise
das propostas referente ao Edital de Chamamento
Público nº 001/FMDCA/2021 (Chancela de
Projetos); Edital de Chamamento Público
001/FMDCA/2021, para a chancela de projetos a
serem financiados por meio da captação de
recursos através do Fundo Municipal dos Direitos
da Criança e do Adolescente – FloriCriança;
RESOLVE: Art. 1º Tornar público a homologação do
resultado da fase de seleção das propostas de
projetos apresentadas em virtude do Edital de
Chamamento Público 001/FMDCA/2021 – Chancela
de Projetos, pelas Organizações da Sociedade Civil,
exclusivamente para obtenção de Certificado de
Autorização para Captação de Recursos Financeiros
através do Fundo Municipal dos Direitos da Criança
e do Adolescente (FMDCA), objetivando possível
futura celebração de Termo de Fomento junto à
Administração Pública Municipal, à Promoção,
Proteção, Defesa e Garantia de Direitos das
Crianças e Adolescentes, no âmbito do Município
de Florianópolis/SC, após apreciação pela Comissão
de Seleção nomeada pela Resolução CMDCA 778,
de 11 de maio de 2021, alterada pela Resolução
CMDCA Ad referendum 007, de 14 de setembro de
2021. Art. 2º Ficam chanceladas as seguintes
propostas de projetos apresentadas pelas
Organizações da Sociedade Civil, seguindo os
critérios e eixos estabelecidos pelo Edital de
Chamamento Público 001/FMDCA/2021, com o
respectivo Cuidado quCuidado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caputCuidado que
transformam
Caminho
DemocratizaTec
2.0: OSCs
ampliando as
oportunidades
para
adolescentes
no setor da
tecnologia.
Instituto
Comunitário
Grande
Florianópolis
(ICOM);
269/2021 R$ 420.117,65
EducAção -
igualdade
étnico-racial e
de gênero na
infância e
juventude.
Associação Casa
São José 270/2021 R$ 39.482,35
Eureka!
Programação
de Jogos e
Sites.
Comitê Para
Democratização
da Informática
de Santa
Catarina (CPDI)
271/2021 R$ 71.176,47
Gerando
oportunidades
através do tênis
- Ano 2.
Instituto Guga
Kuerten (IGK) 272/2021 R$ 77.585,88
Grupo de
Percussão da
ACAM.
Associação de
Amigos da Casa
da Criança e do
Adolescente do
Morro do
Mocotó
(ACAM)
273/2021 R$ 32.447,06
Jovens na
mídia: a
cidadania
através das
lentes e da
escrita.
Associação de
Amigos da Casa
da Criança e do
Adolescente do
Morro do
Mocotó
(ACAM)
274/2021 R$ 21.129,41
Meu Aplicativo.
Comitê Para
Democratização
da Informática
de Santa
Catarina (CPDI)
275/2021 R$ 70.823,53
Potencializando
Aprendizagens
II.
Centro Cultural
Escrava
Anastácia
276/2021 R$ 112.941,18
Programando
Sonhos.
Associação Casa
São José 277/2021 R$ 123.411,76
Quando eu
soltar a minha
voz.
Associação
Promocional do
Menor
Trabalhador
(PROMENOR)
278/2021 R$ 46.588,28
Rito de
Passagem 2023.
Centro Cultural
Escrava
Anastácia
279/2021 R$ 907,170,59
Se liga na
escola! Inclusão
digital no
combate à
evasão.
Associação
Brasileira de
Educação e
Cultura
280/2021 R$ 139.276,64
§1º A captação de recursos ao Fundo dos Direitos
da Criança e do Adolescente, para futuro
financiamento dos projetos elencados no caput Certificado de Autorização para
Captação de Recursos Financeiros:
Projeto Osc Certificado Valor
Arte, Música e Casa Lar Luz do 268/2021 R$ 134.919,24</t>
        </r>
      </text>
    </comment>
    <comment ref="G473" authorId="2">
      <text>
        <r>
          <rPr>
            <b/>
            <sz val="9"/>
            <color indexed="81"/>
            <rFont val="Tahoma"/>
            <family val="2"/>
          </rPr>
          <t>195529:</t>
        </r>
        <r>
          <rPr>
            <sz val="9"/>
            <color indexed="81"/>
            <rFont val="Tahoma"/>
            <family val="2"/>
          </rPr>
          <t xml:space="preserve">
dom 18.08.21
EXTRATO DO TERMO DE FOMENTO NO
024/PMF/SEMAS/FMDCA/2021 - Objeto: Execução
do projeto “PORTUNIDADES ATRAVÉS DO TÊNIS –
ANO 1”, apresentado em virtude do Edital de
Chamamento Público 001/FMDCA/2019 (DOEM
2548, de 18 de outubro de 2019) e aprovado pelo
Conselho dos Direitos da Criança e do Adolescente
(CMDCA) através da Resolução 759/2019 (DOEM
2590, de 17 de dezembro de 2019),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“Instituto Guga Kuerten (IGK)” inscrita no CNPJ sob
o nº 04.003.206/0001-26. Valor: R$ 43.214,46
(quarenta e três mil e duzentos e quatorze reais e
quarenta e seis centavos), a ser repassado em 10
(dez) parcelas. As despesas decorrentes do
atendimento ao disposto deste Termo de Fomento
correrão à conta do orçamento do Fundo
Municipal dos Direitos da Criança e do Adolescente
(Projeto Atividade: 2979. Elemento de Despesa:
3.3.50.41.00.00.00.00.0900 - Fonte 900). Vigência:
01 de setembro de 2021 até 30 de junho de 2022.
Signatários: Maria Cláudia Goulart da Silva, pela
Secretaria Municipal de Assistência Social e Alice
Thummel Kuerten, pela Organização da Sociedade
Civil. Florianópolis, 16 de agosto de 202</t>
        </r>
      </text>
    </comment>
    <comment ref="L473" authorId="3">
      <text>
        <r>
          <rPr>
            <b/>
            <sz val="9"/>
            <color indexed="81"/>
            <rFont val="Tahoma"/>
            <charset val="1"/>
          </rPr>
          <t>Lucas Azevedo:</t>
        </r>
        <r>
          <rPr>
            <sz val="9"/>
            <color indexed="81"/>
            <rFont val="Tahoma"/>
            <charset val="1"/>
          </rPr>
          <t xml:space="preserve">
20/08/2021
050/
2021
FLORIPA JAZZ
AIRPORT -
VERÃO 2022
Instituto
Floripa
Jazz
Música e
Dança 199.200,00 30/05/2022</t>
        </r>
      </text>
    </comment>
    <comment ref="G474" authorId="2">
      <text>
        <r>
          <rPr>
            <b/>
            <sz val="9"/>
            <color indexed="81"/>
            <rFont val="Tahoma"/>
          </rPr>
          <t>195529:</t>
        </r>
        <r>
          <rPr>
            <sz val="9"/>
            <color indexed="81"/>
            <rFont val="Tahoma"/>
          </rPr>
          <t xml:space="preserve">
</t>
        </r>
        <r>
          <rPr>
            <sz val="12"/>
            <color indexed="81"/>
            <rFont val="Tahoma"/>
            <family val="2"/>
          </rPr>
          <t>DOM 12.11.21
EXTRATO DO TERMO DE FOMENTO NO
221/PMF/SEMAS/FMDCA/2021 - Objeto:
Execução do “SERVIÇO DE ACOLHIMENTO EM
FAMÍLIA ACOLHEDORA”, selecionado em virtude
do Edital de Chamamento Público
001/SEMAS/2021 (DOEM 3022, de 02 de setembro
de 2021 e DOEM), conforme Portaria
079/SEMAS/2021 (DOEM 3056, de 22 de outubro
de 2021) e aprovado pelo Conselho dos Direitos da
Criança e do Adolescente (CMDCA) através das
Resoluções 798/2021, 801/2021 e 804/2021,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“Instituto Hope House” inscrita no CNPJ sob o nº
16.954.289/0001-18. Valor: R$ 520.385,24
(quinhentos e vinte mil e trezentos e oitenta e
cinco reais e vinte e quatro centavos), a ser
repassado em 14 (quatorze) parcelas. As despesas
decorrentes do atendimento ao disposto deste
Termo de Fomento correrão à conta do orçamento do Fundo Municipal dos Direitos da Criança e do
Adolescente (Projeto Atividade: 2979. Elemento de
Despesa: 3.3.50.41.00.00.00.00.0900 - Fonte 900).
Vigência: 12 de novembro de 2021 até 31 de
dezembro de 2022. Signatários: Maria Cláudia
Goulart da Silva, pela Secretaria Municipal de
Assistência Social e Themis Duranti, pela
Organização da Sociedade Civil. Florianópolis, 10
de novembro de 2021.</t>
        </r>
      </text>
    </comment>
    <comment ref="P474" authorId="2">
      <text>
        <r>
          <rPr>
            <b/>
            <sz val="9"/>
            <color indexed="81"/>
            <rFont val="Tahoma"/>
            <charset val="1"/>
          </rPr>
          <t xml:space="preserve">195529:
</t>
        </r>
        <r>
          <rPr>
            <b/>
            <sz val="12"/>
            <color indexed="81"/>
            <rFont val="Tahoma"/>
            <family val="2"/>
          </rPr>
          <t>Dom  05.11.21
Republicado por incorreção, passando para Franklin</t>
        </r>
        <r>
          <rPr>
            <sz val="9"/>
            <color indexed="81"/>
            <rFont val="Tahoma"/>
            <charset val="1"/>
          </rPr>
          <t xml:space="preserve">
</t>
        </r>
        <r>
          <rPr>
            <sz val="12"/>
            <color indexed="81"/>
            <rFont val="Tahoma"/>
            <family val="2"/>
          </rPr>
          <t>DOM 03.11.21
EXTRATO DE TERMO DE FOMENTO Nº 217/2021:
FUNDAÇÃO MUNICIPAL DE ESPORTES - FME E O
INSTITUTO HOPE HOUSE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o INSTITUTO HOPE HOUSE visando à cooperação
financeira e apoio nas despesas decorrentes da
execução do Projeto MEETING SOCIAL FLORIPA,
aprovado pela comissão de seleção do EDITAL Nº
001/SMCEL/2021 – EDITAL DE CHAMAMENTO
PÚBLICO DE EVENTOS DESPORTIVOS E/OU
CULTURAIS E/OU LAZER, que compreende em um
projeto de capacitação e treinamento voltado para
Entidades OSCs e Sociedade Civil que possuem
convênio com o Poder Público ou que desejam
firmar. O projeto se desenvolverá através de
treinamentos feitos em workshops, com conteúdos
teóricos e práticos (com mentoria), tendo como
foco qualificar, orientar e treinar as entidades OSCs
de Florianópolis, no valor montante de R$ 45.000,00 (quarenta e cinco mil reais) conforme
plano de trabalho, parecer técnico e parecer
jurídico. Termo de Fomento nº 215/2021, vigência
até 31/12/2021, assinado por ambas as partes, em
Florianópolis, 26 de outubro de 2021. Edmilson C.
Pereira Jr. - Secretário de Cultura, Esporte e Lazer e
Maycon Cassimiro Oliveira - Superintendente da
FME e Themis Duranti - Presidente do Instituto
Hope House.</t>
        </r>
      </text>
    </comment>
    <comment ref="J475" authorId="2">
      <text>
        <r>
          <rPr>
            <b/>
            <sz val="9"/>
            <color indexed="81"/>
            <rFont val="Tahoma"/>
            <charset val="1"/>
          </rPr>
          <t xml:space="preserve">195529:
</t>
        </r>
        <r>
          <rPr>
            <b/>
            <sz val="12"/>
            <color indexed="81"/>
            <rFont val="Tahoma"/>
            <family val="2"/>
          </rPr>
          <t>DOM 05.11.21- Passou da FME para Franklin
REPUBLICA-SE POR INCORREÇÃO O EXTRATO DE
TERMO DE COLABORAÇÃO Nº 217/2021:
FUNDAÇÃO CULTURAL DE FLORIANÓPOLIS
FRANKLIN CASCAES E O INSTITUTO HOPE HOUSE -
A Secretaria Municipal de Cultura, Esporte e Lazer,
através da Fundação Cultural de Florianópolis
Franklin Cascaes,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o INSTITUTO
HOPE HOUSE visando à cooperação financeira e
apoio nas despesas decorrentes da execução do
Projeto MEETING SOCIAL FLORIPA, aprovado pela
comissão de seleção do EDITAL Nº
001/SMCEL/2021 – EDITAL DE CHAMAMENTO
PÚBLICO DE EVENTOS DESPORTIVOS E/OU
CULTURAIS E/OU LAZER, que compreende em um
projeto de capacitação e treinamento voltado para
Entidades OSCs e Sociedade Civil que possuem
convênio com o Poder Público ou que desejam
firmar. O projeto se desenvolverá através de
treinamentos feitos em workshops, com conteúdos
teóricos e práticos (com mentoria), tendo como
foco qualificar, orientar e treinar as entidades OSCs
de Florianópolis, no valor montante de R$
45.000,00 (quarenta e cinco mil reais) conforme
plano de trabalho, parecer técnico e parecer
jurídico. Termo de Fomento nº 217/2021, vigência
até 31/12/2021, assinado por ambas as partes, em
Florianópolis, 29 de outubro de 2021. Edmilson C.
Pereira Jr. - Secretário de Cultura, Esporte e Lazer e
Fábio Murilo Botelho - Superintendente da FCFFC e
Themis Duranti - Presidente do Instituto Hope
House.</t>
        </r>
        <r>
          <rPr>
            <sz val="9"/>
            <color indexed="81"/>
            <rFont val="Tahoma"/>
            <charset val="1"/>
          </rPr>
          <t xml:space="preserve">
</t>
        </r>
        <r>
          <rPr>
            <sz val="12"/>
            <color indexed="81"/>
            <rFont val="Tahoma"/>
            <family val="2"/>
          </rPr>
          <t>DOM 03.11.21
EXTRATO DE TERMO DE FOMENTO Nº 217/2021:
FUNDAÇÃO MUNICIPAL DE ESPORTES - FME E O
INSTITUTO HOPE HOUSE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o INSTITUTO HOPE HOUSE visando à cooperação
financeira e apoio nas despesas decorrentes da
execução do Projeto MEETING SOCIAL FLORIPA,
aprovado pela comissão de seleção do EDITAL Nº
001/SMCEL/2021 – EDITAL DE CHAMAMENTO
PÚBLICO DE EVENTOS DESPORTIVOS E/OU
CULTURAIS E/OU LAZER, que compreende em um
projeto de capacitação e treinamento voltado para
Entidades OSCs e Sociedade Civil que possuem
convênio com o Poder Público ou que desejam
firmar. O projeto se desenvolverá através de
treinamentos feitos em workshops, com conteúdos
teóricos e práticos (com mentoria), tendo como
foco qualificar, orientar e treinar as entidades OSCs
de Florianópolis, no valor montante de R$ 45.000,00 (quarenta e cinco mil reais) conforme
plano de trabalho, parecer técnico e parecer
jurídico. Termo de Fomento nº 215/2021, vigência
até 31/12/2021, assinado por ambas as partes, em
Florianópolis, 26 de outubro de 2021. Edmilson C.
Pereira Jr. - Secretário de Cultura, Esporte e Lazer e
Maycon Cassimiro Oliveira - Superintendente da
FME e Themis Duranti - Presidente do Instituto
Hope House.</t>
        </r>
      </text>
    </comment>
    <comment ref="P475" authorId="4">
      <text>
        <r>
          <rPr>
            <b/>
            <sz val="9"/>
            <color indexed="81"/>
            <rFont val="Tahoma"/>
            <family val="2"/>
          </rPr>
          <t>Lucas Azevedo 
09/04/2021
EXTRATO    DO    TERMO    DE    COLABORAÇÃO    Nº 133/2021: FUNDAÇÃO MUNICIPAL DE  ESPORTES -FME E INSTITUTO HOPE HOUSE -IHH–A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aIHHvisando  à  cooperação  financeira  nas  despesas decorrentes  do  PROJETO  HOPE  SPORT  SKATEno valor  montante  de  R$  13.000,00  (treze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Themis    Duranti -Presidente da Instituição</t>
        </r>
      </text>
    </comment>
    <comment ref="L476" authorId="2">
      <text>
        <r>
          <rPr>
            <b/>
            <sz val="9"/>
            <color indexed="81"/>
            <rFont val="Tahoma"/>
            <family val="2"/>
          </rPr>
          <t>195529:</t>
        </r>
        <r>
          <rPr>
            <sz val="9"/>
            <color indexed="81"/>
            <rFont val="Tahoma"/>
            <family val="2"/>
          </rPr>
          <t xml:space="preserve">
DOM 12.07.21
</t>
        </r>
      </text>
    </comment>
    <comment ref="K477" authorId="1">
      <text>
        <r>
          <rPr>
            <b/>
            <sz val="9"/>
            <color indexed="81"/>
            <rFont val="Tahoma"/>
            <family val="2"/>
          </rPr>
          <t xml:space="preserve">Lucas Azevedo
Data 14/05/2021
066/20 – Maratona Cultural
2021
Instituto
Maratona
Cultural
095/2021 5.740,70 5.740,70
</t>
        </r>
      </text>
    </comment>
    <comment ref="L477" authorId="4">
      <text>
        <r>
          <rPr>
            <b/>
            <sz val="9"/>
            <color indexed="81"/>
            <rFont val="Tahoma"/>
            <family val="2"/>
          </rPr>
          <t>Lucas Azevedo
13/04/2021
004/2021MUSEUS VIRTUAIS 2021Instituto Maratona CulturalArtes Plásticas, Artes Gráficas e filatelia67.660,0001/03/2022</t>
        </r>
      </text>
    </comment>
    <comment ref="K478" authorId="2">
      <text>
        <r>
          <rPr>
            <b/>
            <sz val="9"/>
            <color indexed="81"/>
            <rFont val="Tahoma"/>
            <family val="2"/>
          </rPr>
          <t>195529:</t>
        </r>
        <r>
          <rPr>
            <sz val="9"/>
            <color indexed="81"/>
            <rFont val="Tahoma"/>
            <family val="2"/>
          </rPr>
          <t xml:space="preserve">
doem 11.01.22
ref DEZ /21
</t>
        </r>
      </text>
    </comment>
    <comment ref="K479" authorId="2">
      <text>
        <r>
          <rPr>
            <b/>
            <sz val="9"/>
            <color indexed="81"/>
            <rFont val="Tahoma"/>
          </rPr>
          <t>195529:</t>
        </r>
        <r>
          <rPr>
            <sz val="9"/>
            <color indexed="81"/>
            <rFont val="Tahoma"/>
          </rPr>
          <t xml:space="preserve">
DOEM 11.01.22
Ref  DEZ/21</t>
        </r>
      </text>
    </comment>
    <comment ref="K480" authorId="2">
      <text>
        <r>
          <rPr>
            <b/>
            <sz val="9"/>
            <color indexed="81"/>
            <rFont val="Tahoma"/>
            <family val="2"/>
          </rPr>
          <t>195529:</t>
        </r>
        <r>
          <rPr>
            <sz val="9"/>
            <color indexed="81"/>
            <rFont val="Tahoma"/>
            <family val="2"/>
          </rPr>
          <t xml:space="preserve">
DOEM 11.01.22
ref. DEZ/21</t>
        </r>
      </text>
    </comment>
    <comment ref="K481" authorId="2">
      <text>
        <r>
          <rPr>
            <b/>
            <sz val="9"/>
            <color indexed="81"/>
            <rFont val="Tahoma"/>
            <family val="2"/>
          </rPr>
          <t>195529:</t>
        </r>
        <r>
          <rPr>
            <sz val="9"/>
            <color indexed="81"/>
            <rFont val="Tahoma"/>
            <family val="2"/>
          </rPr>
          <t xml:space="preserve">
DOEM 11.01.22
referente NOV 21
</t>
        </r>
      </text>
    </comment>
    <comment ref="K482" authorId="2">
      <text>
        <r>
          <rPr>
            <b/>
            <sz val="9"/>
            <color indexed="81"/>
            <rFont val="Tahoma"/>
            <family val="2"/>
          </rPr>
          <t>195529:</t>
        </r>
        <r>
          <rPr>
            <sz val="9"/>
            <color indexed="81"/>
            <rFont val="Tahoma"/>
            <family val="2"/>
          </rPr>
          <t xml:space="preserve">
</t>
        </r>
        <r>
          <rPr>
            <sz val="12"/>
            <color indexed="81"/>
            <rFont val="Tahoma"/>
            <family val="2"/>
          </rPr>
          <t xml:space="preserve">DOM 04.11.21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
</t>
        </r>
      </text>
    </comment>
    <comment ref="K483" authorId="1">
      <text>
        <r>
          <rPr>
            <sz val="9"/>
            <color indexed="81"/>
            <rFont val="Tahoma"/>
            <family val="2"/>
          </rPr>
          <t xml:space="preserve">Lucas Azevedo
Data 21/05/2021
066/20 – Maratona Cultural 2021 Instituto Maratona
Cultural
095/2021 5.740,70 5.740,70
</t>
        </r>
      </text>
    </comment>
    <comment ref="K484" authorId="1">
      <text>
        <r>
          <rPr>
            <b/>
            <sz val="9"/>
            <color indexed="81"/>
            <rFont val="Tahoma"/>
            <family val="2"/>
          </rPr>
          <t xml:space="preserve">Lucas Azevedo
Data 21/05/2021
066/20 – Maratona Cultural
2021
Instituto Maratona
Cultural
076/2021 14.589,04 14.589,04
</t>
        </r>
      </text>
    </comment>
    <comment ref="K485" authorId="3">
      <text>
        <r>
          <rPr>
            <b/>
            <sz val="9"/>
            <color indexed="81"/>
            <rFont val="Tahoma"/>
            <charset val="1"/>
          </rPr>
          <t>Lucas Azevedo:</t>
        </r>
        <r>
          <rPr>
            <sz val="9"/>
            <color indexed="81"/>
            <rFont val="Tahoma"/>
            <charset val="1"/>
          </rPr>
          <t xml:space="preserve">
08/09/2021
066/20 – Maratona Cultural 2021 Instituto Maratona
Cultural
176/2021 3.954,16 3.954,16</t>
        </r>
      </text>
    </comment>
    <comment ref="K486" authorId="1">
      <text>
        <r>
          <rPr>
            <sz val="9"/>
            <color indexed="81"/>
            <rFont val="Tahoma"/>
            <family val="2"/>
          </rPr>
          <t xml:space="preserve">Lucas Azevedo
Data 14/05/2021
066/20 – Maratona
Cultural 2021
Instituto Maratona
Cultural
076/2021 14.589,04 14.589,04
</t>
        </r>
      </text>
    </comment>
    <comment ref="K487" authorId="3">
      <text>
        <r>
          <rPr>
            <b/>
            <sz val="9"/>
            <color indexed="81"/>
            <rFont val="Tahoma"/>
            <family val="2"/>
          </rPr>
          <t>Lucas Azevedo:</t>
        </r>
        <r>
          <rPr>
            <sz val="9"/>
            <color indexed="81"/>
            <rFont val="Tahoma"/>
            <family val="2"/>
          </rPr>
          <t xml:space="preserve">
05/07/2021
066/20 – Maratona
Cultural 2021
Instituto Maratona
Cultural
124/2021 2.540,45 2.540,45</t>
        </r>
      </text>
    </comment>
    <comment ref="K488" authorId="3">
      <text>
        <r>
          <rPr>
            <b/>
            <sz val="9"/>
            <color indexed="81"/>
            <rFont val="Tahoma"/>
            <family val="2"/>
          </rPr>
          <t>Lucas Azevedo:</t>
        </r>
        <r>
          <rPr>
            <sz val="9"/>
            <color indexed="81"/>
            <rFont val="Tahoma"/>
            <family val="2"/>
          </rPr>
          <t xml:space="preserve">
05/07/2021
066/20 – Maratona
Cultural 2021
Instituto Maratona
Cultural
124/2021 2.540,45 2.540,45</t>
        </r>
      </text>
    </comment>
    <comment ref="K489" authorId="3">
      <text>
        <r>
          <rPr>
            <b/>
            <sz val="9"/>
            <color indexed="81"/>
            <rFont val="Tahoma"/>
            <family val="2"/>
          </rPr>
          <t>Lucas Azevedo:</t>
        </r>
        <r>
          <rPr>
            <sz val="9"/>
            <color indexed="81"/>
            <rFont val="Tahoma"/>
            <family val="2"/>
          </rPr>
          <t xml:space="preserve">
05/07/2021
066/20 – Maratona Cultural
2021
Instituto
Maratona
Cultural
141/2021 6.259,09 6.259,09</t>
        </r>
      </text>
    </comment>
    <comment ref="L490" authorId="2">
      <text>
        <r>
          <rPr>
            <b/>
            <sz val="9"/>
            <color indexed="81"/>
            <rFont val="Tahoma"/>
            <family val="2"/>
          </rPr>
          <t>195529:</t>
        </r>
        <r>
          <rPr>
            <sz val="9"/>
            <color indexed="81"/>
            <rFont val="Tahoma"/>
            <family val="2"/>
          </rPr>
          <t xml:space="preserve">
195529:
Dom 15/12/21
ANEXO DA PORTARIA PO 23/FCFFC/LICLEI/2021 -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080/2021 Para Além da Morte:
Inventário Cultural do
Conjunto Tumular do
Cemitério São Francisco
de Assis
Fábio Garcia Acervo e
Patrimônio
Histórico e
Cultural, Museus
e Centros
Históricos
134.750,00 05/04/2023
082/2021 Festival de Luzes de
Florianópolis
Instituto Maratona
Cultural
Música e Dança 169.150,00 20/11/2022
083/2021 Dum Lixo Faço um Som Edson Alexandre
Rossa
Música e Dança
Artes Plásticas,
Artes Gráficas e
Filatelia
Cinema
Fotografia e
Vídeo
172.258,27 06/01/2023
084/2021 Festival MoVer Aline Menezes Música e Dança
Cinema
Fotografia e
Vídeo
199.870,00 31/12/2022</t>
        </r>
      </text>
    </comment>
    <comment ref="L491" authorId="2">
      <text>
        <r>
          <rPr>
            <b/>
            <sz val="9"/>
            <color indexed="81"/>
            <rFont val="Tahoma"/>
            <family val="2"/>
          </rPr>
          <t>195529:</t>
        </r>
        <r>
          <rPr>
            <sz val="9"/>
            <color indexed="81"/>
            <rFont val="Tahoma"/>
            <family val="2"/>
          </rPr>
          <t xml:space="preserve">
dom </t>
        </r>
        <r>
          <rPr>
            <sz val="12"/>
            <color indexed="81"/>
            <rFont val="Tahoma"/>
            <family val="2"/>
          </rPr>
          <t>21.12.21
ANEXO DA PORTARIA PO 24/FCFFC/LICLEI/2021 -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081/2021 Camerata
Florianópolis –
Temporada 2022
Associação Filarmônica
Camerata Florianópolis
Música e Dança 200.000,00 31/12/2022
085/2021 Oficinas de Iniciação
Artística
Maria Elisabete Pereira Música e Dança
Cinema, Fotografia
e Vídeo
Teatro e Circo
200.000,00 30/11/2022
086/2021 Projeto Cultural
Talentos da Periferia
Agremiação Desportiva
Cultural Escola de
Samba A Nossa Turma
Música e Dança
Cinema, Fotografia
e Vídeo
110.606,80 30/06/2022
087/2021 Polyphonia Khoros
Canta Edino Krieger
Instituto Polyphonia Música e Dança 96.120,00 31/07/2022</t>
        </r>
      </text>
    </comment>
    <comment ref="P492" authorId="4">
      <text>
        <r>
          <rPr>
            <b/>
            <sz val="9"/>
            <color indexed="81"/>
            <rFont val="Tahoma"/>
            <family val="2"/>
          </rPr>
          <t xml:space="preserve">Lucas Azevedo 
Data 09/04/2021
</t>
        </r>
        <r>
          <rPr>
            <sz val="9"/>
            <color indexed="81"/>
            <rFont val="Tahoma"/>
            <family val="2"/>
          </rPr>
          <t>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aIFC,   visando   à cooperação  financeira  nas  despesas  decorrentes do PROJETO MELHOR IDADE, no valor montante de R$ 49.000,00 (quarenta e nove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Welliton Veiga Pinto-Presidente da Instituição</t>
        </r>
      </text>
    </comment>
    <comment ref="L493"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C494" authorId="1">
      <text>
        <r>
          <rPr>
            <b/>
            <sz val="14"/>
            <color indexed="81"/>
            <rFont val="Tahoma"/>
            <family val="2"/>
          </rPr>
          <t>Lucas Azevedo 
Valor: R$ 417.600,00 (quatrocentos e
dezessete mil e seiscentos reais), a ser repassado
em 12 (doze) parcelas.</t>
        </r>
      </text>
    </comment>
    <comment ref="G495" authorId="1">
      <text>
        <r>
          <rPr>
            <sz val="9"/>
            <color indexed="81"/>
            <rFont val="Tahoma"/>
            <family val="2"/>
          </rPr>
          <t>Lucas Azevedo 
Data 04/02/2021,
EXTRATO DO TERMO DE COLABORAÇÃO NO
013/PMF/SEMAS/FMDCA/2021 - Objeto: Execução
do projeto “PROTEÇÃO E CUIDADOS EM TEMPOS
DE PANDEMIA”, aprovado pelo Conselho Municipal
dos Direitos da Criança e do Adolescente (CMDCA),
mediante Processo de Dispensa de Chamamento
Público 001/SEMAS/FMDCA/2021 (D.O.E.M. Nº
2863, de 19 de janeiro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“Irmandade do
Divino Espírito Santo (IDES)” inscrita no CNPJ sob o
nº 82.508.649/0001-82. Valor: R$ 40.000,00
(quarenta mil reais), a ser repassado em 02 (duas)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02 de fevereiro de 2021 até 31 de março
de 2021. Signatários: Maria Cláudia Goulart da Silva,
pela Secretaria Municipal de Assistência Social e
Paulo Teixeira do Valle Pereira, pela Organização da
Sociedade Civil. Florianópolis, 02 de fevereiro de
2021.</t>
        </r>
      </text>
    </comment>
    <comment ref="G496" authorId="3">
      <text>
        <r>
          <rPr>
            <b/>
            <sz val="9"/>
            <color indexed="81"/>
            <rFont val="Tahoma"/>
            <family val="2"/>
          </rPr>
          <t>Lucas Azevedo:</t>
        </r>
        <r>
          <rPr>
            <sz val="9"/>
            <color indexed="81"/>
            <rFont val="Tahoma"/>
            <family val="2"/>
          </rPr>
          <t xml:space="preserve">
01/07/2021
</t>
        </r>
        <r>
          <rPr>
            <sz val="18"/>
            <color indexed="81"/>
            <rFont val="Tahoma"/>
            <family val="2"/>
          </rPr>
          <t>EXTRATO DO TERMO DE COLABORAÇÃO NO
181/PMF/SEMAS/FMDCA/2021 - Objeto:
Execução do projeto “ACOLHIMENTO E CUIDADOS
EM TEMPOS DE PANDEMIA”,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“Irmandade do
Divino Espírito Santo (IDES)” inscrita no CNPJ sob o
nº 82.508.649/0001-82. Valor: R$ 84.000,00
(oitenta e quatro mil reais), a ser repassado em 05
(cinco)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01 de julho de 2021 até 31 de
dezembro de 2021. Signatários: Maria Cláudia
Goulart da Silva, pela Secretaria Municipal de
Assistência Social e Paulo Teixeira do Valle Pereira,
pela Organização da Sociedade Civil. Florianópolis,
30 de junho de 2021.</t>
        </r>
      </text>
    </comment>
    <comment ref="B497" authorId="1">
      <text>
        <r>
          <rPr>
            <sz val="16"/>
            <color indexed="81"/>
            <rFont val="Tahoma"/>
            <family val="2"/>
          </rPr>
          <t>Lucas Azevedo 
Data : 11/02/2021
DO VALOR: R$ 2.336.492,15 (dois milhões
e trezentos e trinta e seis mil e quatrocentos e
noventa e dois reais e quinze centavos), dividido
em 12 (doze) parcelas, conforme cronograma
financeiro apresentado no plano de trabalho.</t>
        </r>
        <r>
          <rPr>
            <sz val="9"/>
            <color indexed="81"/>
            <rFont val="Tahoma"/>
            <family val="2"/>
          </rPr>
          <t xml:space="preserve">
</t>
        </r>
      </text>
    </comment>
    <comment ref="C497" authorId="3">
      <text>
        <r>
          <rPr>
            <b/>
            <sz val="9"/>
            <color indexed="81"/>
            <rFont val="Tahoma"/>
            <charset val="1"/>
          </rPr>
          <t>Lucas Azevedo:</t>
        </r>
        <r>
          <rPr>
            <sz val="9"/>
            <color indexed="81"/>
            <rFont val="Tahoma"/>
            <charset val="1"/>
          </rPr>
          <t xml:space="preserve">
30 de dezembro de 2020
Valor: R$ 418.785,60 (quatrocentos e dezoito mil e
setecentos e oitenta e cinco reais e sessenta
centavos), a ser repassado em 12 (doze) parcelas
mensais e consecutivas.</t>
        </r>
      </text>
    </comment>
    <comment ref="G497" authorId="3">
      <text>
        <r>
          <rPr>
            <b/>
            <sz val="9"/>
            <color indexed="81"/>
            <rFont val="Tahoma"/>
            <family val="2"/>
          </rPr>
          <t>L</t>
        </r>
        <r>
          <rPr>
            <b/>
            <sz val="14"/>
            <color indexed="81"/>
            <rFont val="Tahoma"/>
            <family val="2"/>
          </rPr>
          <t>ucas Azevedo:</t>
        </r>
        <r>
          <rPr>
            <sz val="14"/>
            <color indexed="81"/>
            <rFont val="Tahoma"/>
            <family val="2"/>
          </rPr>
          <t xml:space="preserve">
06/08/2021
EXTRATO DO TERMO DE FOMENTO N
O
013/PMF/SEMAS/FMDCA/2021 - Objeto: Execução
do projeto “A APRENDIZAGEM COMO
FERRAMENTA DE INCLUSÃO”, apresentado em
virtude do Edital de Chamamento Público
001/FMDCA/2020 (DOEM 2842, de 26 de
dezembro de 2020) e aprovado pelo Conselho dos
Direitos da Criança e do Adolescente (CMDCA)
através da Resolução 786/2021 (DOEM 2946, de 18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“Irmandade do
Divino Espírito Santo (IDES)” inscrita no CNPJ sob o
nº 82.508.649/0001-82. Valor: R$ 59.681,24
(cinqüenta e nove mil e seiscentos e oitenta e um
reais e vinte e quatro centavos), a ser repassado
em 17 (dezessete) parcelas. As despesas
decorrentes do atendimento ao disposto deste
Termo de Fomento correrão à conta do orçamento
do Fundo Municipal dos Direitos da Criança e do
Adolescente (Projeto Atividade: 2979. Elemento de
Despesa: 3.3.50.41.00.00.00.00.0900 - Fonte 900).
Vigência: 02 de agosto de 2021 até 31 de
dezembro de 2022. Signatários: Maria Cláudia
Goulart da Silva, pela Secretaria Municipal de
Assistência Social e Paulo Teixeira do Valle Pereira,
pela Organização da Sociedade Civil. Florianópolis,
02 de agosto de 2021.</t>
        </r>
      </text>
    </comment>
    <comment ref="B498" authorId="0">
      <text>
        <r>
          <rPr>
            <sz val="9"/>
            <color indexed="81"/>
            <rFont val="Tahoma"/>
            <family val="2"/>
          </rPr>
          <t>Lucas Azevedo 
Data 15/03/2021
Parceira: IRMANDADE DO DIVINO ESPÍRITO SANTO
– IDES. Objeto: O termo de colaboração será
aditado no valor R$ 52.025,59 (cinquenta e dois mil
e vinte e cinco reais e cinquenta e nove centavos),
representando 2,2267%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1395/2021/SME/ASSJUD/PMF e demais
documentos anexados, partes integrantes deste
instrumento. Data da Assinatura: 03/03/2021.
Crédito Orçamentário: 81/próprio. Assinaturas:
Rodrigo Goulart Leite, Secretário Municipal de
Educação e.e. e Paulo Teixeira do Valle Pereira,
Presidente da Instituição.</t>
        </r>
      </text>
    </comment>
    <comment ref="G498" authorId="3">
      <text>
        <r>
          <rPr>
            <b/>
            <sz val="9"/>
            <color indexed="81"/>
            <rFont val="Tahoma"/>
            <family val="2"/>
          </rPr>
          <t>Lucas Azevedo:</t>
        </r>
        <r>
          <rPr>
            <sz val="9"/>
            <color indexed="81"/>
            <rFont val="Tahoma"/>
            <family val="2"/>
          </rPr>
          <t xml:space="preserve">
06/08/2021
</t>
        </r>
        <r>
          <rPr>
            <sz val="20"/>
            <color indexed="81"/>
            <rFont val="Tahoma"/>
            <family val="2"/>
          </rPr>
          <t>EXTRATO DO TERMO DE FOMENTO NO
014/PMF/SEMAS/FMDCA/2021 - Objeto:
Execução do projeto “A ARTE DE BRINCAR E
APRENDER ATRAVÉS DO LÚDICO”, apresentado
em virtude do Edital de Chamamento Público
001/FMDCA/2020 (DOEM 2842, de 26 de
dezembro de 2020) e aprovado pelo Conselho dos
Direitos da Criança e do Adolescente (CMDCA)
através da Resolução 791/2021 (DOEM 2977, de 01
de JULHO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“Irmandade do
Divino Espírito Santo (IDES)” inscrita no CNPJ sob o
nº 82.508.649/0001-82. Valor: R$ 39.419,00 (trinta
e nove mil e quatrocentos e dezenove reais), a ser
repassado em 10 (dez) parcelas. As despesas 
decorrentes do atendimento ao disposto deste
Termo de Fomento correrão à conta do orçamento
do Fundo Municipal dos Direitos da Criança e do
Adolescente (Projeto Atividade: 2979. Elemento de
Despesa: 3.3.50.41.00.00.00.00.0900 - Fonte 900).
Vigência: 02 de agosto de 2021 até 30 de junho de
2022. Signatários: Maria Cláudia Goulart da Silva,
pela Secretaria Municipal de Assistência Social e
Paulo Teixeira do Valle Pereira, pela Organização
da Sociedade Civil. Florianópolis, 02 de agosto de
2021.</t>
        </r>
      </text>
    </comment>
    <comment ref="P499" authorId="5">
      <text>
        <r>
          <rPr>
            <b/>
            <sz val="9"/>
            <color indexed="81"/>
            <rFont val="Tahoma"/>
            <family val="2"/>
          </rPr>
          <t xml:space="preserve">Lucas Azevedo
12/08/2021
EXTRATO DO TERMO DE ADESÃO Nº 187/2021:
FUNDAÇÃO MUNICIPAL DE ESPORTES - FME E
ISAAC LORENZO DE JESUS–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ISAAC
LORENZO DE JESUS,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ISAAC LORENZO DE
JESUS – Atleta.
</t>
        </r>
      </text>
    </comment>
    <comment ref="I500" authorId="3">
      <text>
        <r>
          <rPr>
            <b/>
            <sz val="9"/>
            <color indexed="81"/>
            <rFont val="Tahoma"/>
            <charset val="1"/>
          </rPr>
          <t>Lucas Azevedo:</t>
        </r>
        <r>
          <rPr>
            <sz val="9"/>
            <color indexed="81"/>
            <rFont val="Tahoma"/>
            <charset val="1"/>
          </rPr>
          <t xml:space="preserve">
Do2856 Dia 08/01/2021
R$10.000 Prazo 12 meses 
Parcelas 2
Projeto:incentivo a leitura viva as diferenças </t>
        </r>
      </text>
    </comment>
    <comment ref="L501"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I502" authorId="5">
      <text>
        <r>
          <rPr>
            <b/>
            <sz val="9"/>
            <color indexed="81"/>
            <rFont val="Tahoma"/>
            <charset val="1"/>
          </rPr>
          <t>Patricia Reis Santos:</t>
        </r>
        <r>
          <rPr>
            <sz val="9"/>
            <color indexed="81"/>
            <rFont val="Tahoma"/>
            <charset val="1"/>
          </rPr>
          <t xml:space="preserve">
DO 2854 DE 06/01/2021
R$ 15.000,00 EM 2 PARCELAS</t>
        </r>
      </text>
    </comment>
    <comment ref="K503" authorId="2">
      <text>
        <r>
          <rPr>
            <b/>
            <sz val="9"/>
            <color indexed="81"/>
            <rFont val="Tahoma"/>
            <family val="2"/>
          </rPr>
          <t>195529:</t>
        </r>
        <r>
          <rPr>
            <sz val="9"/>
            <color indexed="81"/>
            <rFont val="Tahoma"/>
            <family val="2"/>
          </rPr>
          <t xml:space="preserve">
doem 11.01.22
REF dez 21
</t>
        </r>
      </text>
    </comment>
    <comment ref="L503" authorId="3">
      <text>
        <r>
          <rPr>
            <b/>
            <sz val="12"/>
            <color indexed="81"/>
            <rFont val="Tahoma"/>
            <family val="2"/>
          </rPr>
          <t>Lucas Azevedo:</t>
        </r>
        <r>
          <rPr>
            <sz val="12"/>
            <color indexed="81"/>
            <rFont val="Tahoma"/>
            <family val="2"/>
          </rPr>
          <t xml:space="preserve">
DOM 18.10.21
REPUBLICA-SE POR INCORREÇÃO a PORTARIA
09/FCFFC/LICLEI/2021 publicada no Diário Oficial
Eletrônico do Município dia 3 de agosto de 2021 –
Edição 3000 – página 14. ONDE SE LÊ: A
FUNDAÇÃO CULTURAL DE FLORIANÓPOLIS
FRANKLIN CASCAES, por seu Superintendente, no
uso de suas atribuições conferidas na Lei Municipal
de Incentivo à Cultura – Lei nº 3.659/91 e Portaria
039/19, RESOLVE: Art. 1º TORNAR PUBLICO O
PROJETO APROVADO pela Comissão de Avaliação
de Incentivo à Cultura (CAIC) na Modalidade
Doação:
Nº NOME DO
PROJETO
PROPONEN
TE ÁREA
VALOR
SOLICITADO
COMO
INCENTIVO
(R$)
PRAZO
CAPTAÇÃ
O
EXECUÇÃ
O ATÉ
039/20
21
Projeto
Oráculo
Série Ilha da
Magia
Java
Orlando
Teixeira
Música e
dança
Teatro e
136.585,00 10/12/202
2
LEIA-SE: PORTARIA 09/FCFFC/LICLEI/2021 - A
FUNDAÇÃO CULTURAL DE FLORIANÓPOLIS
FRANKLIN CASCAES, por seu Superintendente, no
uso de suas atribuições conferidas na Lei Municipal
de Incentivo à Cultura – Lei nº 3.659/91 e Portaria
039/19, RESOLVE: Art. 1º TORNAR PUBLICO O
PROJETO APROVADO pela Comissão de Avaliação
de Incentivo à Cultura (CAIC) na Modalidade
Doação:
 Nº NOME DO
PROJETO
PROPONENT
E
ÁREA
VALOR
SOLICITA
DO
COMO
INCENTIV
O (R$)
PRAZO
CAPTAÇÃ
O
EXECUÇÃ
O ATÉ
039/202
1
Projeto
Oráculo Série
Ilha da Magia
Java Orlando
Teixeira
Música e
dança
Teatro e
Circo
Artes
Gráficas e
Filatelia
Cinema
Fotografia
e Vídeo
194.335,0
0
10/12/20
22
Florianópolis, 18 de outubro de 2021. Edmilson
Carlos Pereira Junior – Secretário de Cultura,
Esporte e Lazer. Fábio Murilo Botelho –
Superintendente da Fundação Cultural de
Florianópolis Franklin Cascaes - FCFFC. 
03/08/2021
039/2021
Projeto
Oráculo Série
Ilha da Magia
Java Orlando
Teixeira
Música e
Dança
Teatro e
Circo Artes
plásticas,
Artes
Gráficas e
filatelia
Cinema,
Fotografia e
Vídeo
136.585,00 10/12/2022</t>
        </r>
      </text>
    </comment>
    <comment ref="P504" authorId="5">
      <text>
        <r>
          <rPr>
            <b/>
            <sz val="9"/>
            <color indexed="81"/>
            <rFont val="Tahoma"/>
            <family val="2"/>
          </rPr>
          <t xml:space="preserve">Lucas Azevedo
12/08/2021
EXTRATO DO TERMO DE ADESÃO Nº 184/2021:
FUNDAÇÃO MUNICIPAL DE ESPORTES - FME E
JÉSSICA LINHARES DE PAULA– A Secretaria
Municipal de Cultura, Esporte e Lazer, através da
Fundação Municipal de Esportes de Florianópolis,
nos termos das Lei Ordinária de Florianópolis n.
9.936/2015 bem como pelo Decreto Municipal nº
15.685/2016 que institui no Município deFlorianópolis o programa bolsa desportiva
municipal; e subsidiariamente pela Lei Federal nº
10.891/2005 regulamentada pelo Decreto Federal
nº 5.342/2005, firmou Termo de Adesão com
JÉSSICA LINHARES DE PAULA,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JÉSSICA LINHARES DE
PAULA – Atleta.
</t>
        </r>
      </text>
    </comment>
    <comment ref="I505" authorId="3">
      <text>
        <r>
          <rPr>
            <b/>
            <sz val="9"/>
            <color indexed="81"/>
            <rFont val="Tahoma"/>
            <charset val="1"/>
          </rPr>
          <t>Lucas Azevedo:</t>
        </r>
        <r>
          <rPr>
            <sz val="9"/>
            <color indexed="81"/>
            <rFont val="Tahoma"/>
            <charset val="1"/>
          </rPr>
          <t xml:space="preserve">
DO 2858 Data12/01/2021
R$:15.000 prazo 12 meses 
parcelas 2
projeto: As cosa de seomaneca </t>
        </r>
      </text>
    </comment>
    <comment ref="I506" authorId="3">
      <text>
        <r>
          <rPr>
            <b/>
            <sz val="9"/>
            <color indexed="81"/>
            <rFont val="Tahoma"/>
            <charset val="1"/>
          </rPr>
          <t>Lucas Azevedo:</t>
        </r>
        <r>
          <rPr>
            <sz val="9"/>
            <color indexed="81"/>
            <rFont val="Tahoma"/>
            <charset val="1"/>
          </rPr>
          <t xml:space="preserve">
DO Dia:08/01/2021
R$20.000 Prazo 12meses 
Parcela 2
Projeto: identidade Cultura da praia de naufragados </t>
        </r>
      </text>
    </comment>
    <comment ref="K507" authorId="3">
      <text>
        <r>
          <rPr>
            <b/>
            <sz val="9"/>
            <color indexed="81"/>
            <rFont val="Tahoma"/>
            <family val="2"/>
          </rPr>
          <t>Lucas Azevedo:</t>
        </r>
        <r>
          <rPr>
            <sz val="9"/>
            <color indexed="81"/>
            <rFont val="Tahoma"/>
            <family val="2"/>
          </rPr>
          <t xml:space="preserve">
05/07/2021
072/20 – Dás Ul Banho
Zé Perri
José Da Silva
Junior
123/2021 25.000,00 25.000,00</t>
        </r>
      </text>
    </comment>
    <comment ref="K508" authorId="2">
      <text>
        <r>
          <rPr>
            <b/>
            <sz val="9"/>
            <color indexed="81"/>
            <rFont val="Tahoma"/>
          </rPr>
          <t>195529:</t>
        </r>
        <r>
          <rPr>
            <sz val="9"/>
            <color indexed="81"/>
            <rFont val="Tahoma"/>
          </rPr>
          <t xml:space="preserve">
DOEM 11.01.22
REF DEZ 21</t>
        </r>
      </text>
    </comment>
    <comment ref="K509" authorId="2">
      <text>
        <r>
          <rPr>
            <b/>
            <sz val="9"/>
            <color indexed="81"/>
            <rFont val="Tahoma"/>
            <family val="2"/>
          </rPr>
          <t>195529:</t>
        </r>
        <r>
          <rPr>
            <sz val="9"/>
            <color indexed="81"/>
            <rFont val="Tahoma"/>
            <family val="2"/>
          </rPr>
          <t xml:space="preserve">
DOEM 11.01.22
referente Nov/22
</t>
        </r>
      </text>
    </comment>
    <comment ref="K510" authorId="3">
      <text>
        <r>
          <rPr>
            <b/>
            <sz val="9"/>
            <color indexed="81"/>
            <rFont val="Tahoma"/>
            <charset val="1"/>
          </rPr>
          <t>Lucas Azevedo:</t>
        </r>
        <r>
          <rPr>
            <sz val="9"/>
            <color indexed="81"/>
            <rFont val="Tahoma"/>
            <charset val="1"/>
          </rPr>
          <t xml:space="preserve">
08/09/2021
072/20 – Dás Um Banho Zé Perri José Da Silva
Junior
184/2021 25.000,00 25.000,00</t>
        </r>
      </text>
    </comment>
    <comment ref="K511" authorId="2">
      <text>
        <r>
          <rPr>
            <b/>
            <sz val="9"/>
            <color indexed="81"/>
            <rFont val="Tahoma"/>
            <family val="2"/>
          </rPr>
          <t>195529:</t>
        </r>
        <r>
          <rPr>
            <sz val="9"/>
            <color indexed="81"/>
            <rFont val="Tahoma"/>
            <family val="2"/>
          </rPr>
          <t xml:space="preserve">
</t>
        </r>
        <r>
          <rPr>
            <sz val="12"/>
            <color indexed="81"/>
            <rFont val="Tahoma"/>
            <family val="2"/>
          </rPr>
          <t xml:space="preserve">DOM 04.11.21
outubro 25.000,00
setembro 25.000,00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
</t>
        </r>
      </text>
    </comment>
    <comment ref="K512" authorId="3">
      <text>
        <r>
          <rPr>
            <b/>
            <sz val="9"/>
            <color indexed="81"/>
            <rFont val="Tahoma"/>
            <charset val="1"/>
          </rPr>
          <t>Lucas Azevedo:</t>
        </r>
        <r>
          <rPr>
            <sz val="9"/>
            <color indexed="81"/>
            <rFont val="Tahoma"/>
            <charset val="1"/>
          </rPr>
          <t xml:space="preserve">
08/09/2021
072/20 – Dás Ul Banho Zé
Perri
José Da Silva
Junior
167/2021 25.000,00 25.000,00</t>
        </r>
      </text>
    </comment>
    <comment ref="K513" authorId="3">
      <text>
        <r>
          <rPr>
            <b/>
            <sz val="9"/>
            <color indexed="81"/>
            <rFont val="Tahoma"/>
            <family val="2"/>
          </rPr>
          <t>Lucas Azevedo:</t>
        </r>
        <r>
          <rPr>
            <sz val="9"/>
            <color indexed="81"/>
            <rFont val="Tahoma"/>
            <family val="2"/>
          </rPr>
          <t xml:space="preserve">
05/07/2021
072/20 – Dás Ul Banho
Zé Perri
José Da Silva
Junior
123/2021 25.000,00 25.000,00</t>
        </r>
      </text>
    </comment>
    <comment ref="P514" authorId="5">
      <text>
        <r>
          <rPr>
            <b/>
            <sz val="9"/>
            <color indexed="81"/>
            <rFont val="Tahoma"/>
            <family val="2"/>
          </rPr>
          <t>Lucas Azevedo 
12/08/2021
EXTRATO DO TERMO DE ADESÃO Nº 189/2021:
FUNDAÇÃO MUNICIPAL DE ESPORTES - FME E
JOSÉ VITOR FARIAS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JOSÉ
VITOR FARIAS,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JOSÉ VITOR FARIAS–
Atleta.</t>
        </r>
      </text>
    </comment>
    <comment ref="P515" authorId="3">
      <text>
        <r>
          <rPr>
            <b/>
            <sz val="9"/>
            <color indexed="81"/>
            <rFont val="Tahoma"/>
            <charset val="1"/>
          </rPr>
          <t>Lucas Azevedo:</t>
        </r>
        <r>
          <rPr>
            <sz val="9"/>
            <color indexed="81"/>
            <rFont val="Tahoma"/>
            <charset val="1"/>
          </rPr>
          <t xml:space="preserve">
01/10/2021
EXTRATO DO TERMO DE ADESÃO Nº 292/2021:
FUNDAÇÃO MUNICIPAL DE ESPORTES - FME E
JULIA PEREIRA MARCELINO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JULIA
PEREIRA MARCELINO,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JULIA PEREIRA
MARCELINO – atleta.</t>
        </r>
      </text>
    </comment>
    <comment ref="I516" authorId="3">
      <text>
        <r>
          <rPr>
            <b/>
            <sz val="9"/>
            <color indexed="81"/>
            <rFont val="Tahoma"/>
            <charset val="1"/>
          </rPr>
          <t>Lucas Azevedo:</t>
        </r>
        <r>
          <rPr>
            <sz val="9"/>
            <color indexed="81"/>
            <rFont val="Tahoma"/>
            <charset val="1"/>
          </rPr>
          <t xml:space="preserve">
Do 2854 06/04/2021
R$20.000 Prazo 12 meses 
Parcelas 2</t>
        </r>
      </text>
    </comment>
    <comment ref="P517" authorId="3">
      <text>
        <r>
          <rPr>
            <b/>
            <sz val="9"/>
            <color indexed="81"/>
            <rFont val="Tahoma"/>
            <charset val="1"/>
          </rPr>
          <t>Lucas Azevedo:</t>
        </r>
        <r>
          <rPr>
            <sz val="9"/>
            <color indexed="81"/>
            <rFont val="Tahoma"/>
            <charset val="1"/>
          </rPr>
          <t xml:space="preserve">
01/10/2021
EXTRATO DO TERMO DE ADESÃO Nº 292/2021:
FUNDAÇÃO MUNICIPAL DE ESPORTES - FME E
JULIA PEREIRA MARCELINO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JULIA
PEREIRA MARCELINO,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JULIA PEREIRA
MARCELINO – atleta.</t>
        </r>
      </text>
    </comment>
    <comment ref="P518" authorId="3">
      <text>
        <r>
          <rPr>
            <b/>
            <sz val="9"/>
            <color indexed="81"/>
            <rFont val="Tahoma"/>
            <charset val="1"/>
          </rPr>
          <t>Lucas Azevedo:</t>
        </r>
        <r>
          <rPr>
            <sz val="9"/>
            <color indexed="81"/>
            <rFont val="Tahoma"/>
            <charset val="1"/>
          </rPr>
          <t xml:space="preserve">
01/10/2021
EXTRATO DO TERMO DE ADESÃO Nº
307/2021: FUNDAÇÃO MUNICIPAL DE ESPORTES -
FME E KAROLINY TAIANE DA CRUZ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KAROLINY TAIANE DA CRUZ,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KAROLINY TAIANE DA
CRUZ - atleta</t>
        </r>
      </text>
    </comment>
    <comment ref="L519" authorId="2">
      <text>
        <r>
          <rPr>
            <b/>
            <sz val="9"/>
            <color indexed="81"/>
            <rFont val="Tahoma"/>
            <family val="2"/>
          </rPr>
          <t>195529:</t>
        </r>
        <r>
          <rPr>
            <sz val="9"/>
            <color indexed="81"/>
            <rFont val="Tahoma"/>
            <family val="2"/>
          </rPr>
          <t xml:space="preserve">
195529:
DOM 29.10.21
PORTARIA 19/FCFFC/LICLEI/2021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
TE ÁREA
VALOR
SOLICITA
DO
COMO
INCENTIV
O (R$)
PRAZO
CAPTAÇÃ
O
EXECUÇÃ
O ATÉ
058/202
1
Arte Cultura
no
Desenvolvimen
to local de
Moradores das
Comunidades
Atendidas pelo
Programa
Bairro
Educador
Leonardo
Latrônico
Cinema
Fotografia
e Vídeo
48.127,50 8/11/202
2
064/202
1
Expedição
Natureza da
Ilha
Maurício
Loureiro
Paiva
Literatura 200.000,0
0
30/04/20
23
067/202
1
Tejiendo El
Tango –
Espetáculo de
Dança Online
Fabiano
Silveira
Música e
Dança
143.640,0
0
20/03/20
22
069/202
1
Arte nas
Escolas
Juliã Tainã
Guimarães
Vieira da
Silva
Música e
Dança
200.000,0
0
31/12/20
22
070/202
1
Costa da Lagoa
Carlo
Manfroi
Story
Studio
Literatura 194.000,0
0
20/06/20
</t>
        </r>
      </text>
    </comment>
    <comment ref="I520" authorId="3">
      <text>
        <r>
          <rPr>
            <b/>
            <sz val="9"/>
            <color indexed="81"/>
            <rFont val="Tahoma"/>
            <charset val="1"/>
          </rPr>
          <t>Lucas Azevedo:</t>
        </r>
        <r>
          <rPr>
            <sz val="9"/>
            <color indexed="81"/>
            <rFont val="Tahoma"/>
            <charset val="1"/>
          </rPr>
          <t xml:space="preserve">
DO2856 Data 08/01/2021
R$10.000 Prazo 12 meses
Parcelas 2
Projeto: brecha  em assembleia </t>
        </r>
      </text>
    </comment>
    <comment ref="I521" authorId="3">
      <text>
        <r>
          <rPr>
            <b/>
            <sz val="9"/>
            <color indexed="81"/>
            <rFont val="Tahoma"/>
            <charset val="1"/>
          </rPr>
          <t>Lucas Azevedo:</t>
        </r>
        <r>
          <rPr>
            <sz val="9"/>
            <color indexed="81"/>
            <rFont val="Tahoma"/>
            <charset val="1"/>
          </rPr>
          <t xml:space="preserve">
DO2854 Dia 06/01/2021
R$10.000 Prazo 12 meses 
Parcelas 2
Projeto:3a toca da lontra </t>
        </r>
      </text>
    </comment>
    <comment ref="I522" authorId="3">
      <text>
        <r>
          <rPr>
            <b/>
            <sz val="9"/>
            <color indexed="81"/>
            <rFont val="Tahoma"/>
            <charset val="1"/>
          </rPr>
          <t>Lucas Azevedo:</t>
        </r>
        <r>
          <rPr>
            <sz val="9"/>
            <color indexed="81"/>
            <rFont val="Tahoma"/>
            <charset val="1"/>
          </rPr>
          <t xml:space="preserve">
DO2858 data:12/01/2021
R$10.000 prazo 12 meses 
Parcelas 2
Projetp ' A grande invenção </t>
        </r>
      </text>
    </comment>
    <comment ref="I523" authorId="3">
      <text>
        <r>
          <rPr>
            <b/>
            <sz val="9"/>
            <color indexed="81"/>
            <rFont val="Tahoma"/>
            <charset val="1"/>
          </rPr>
          <t>Lucas Azevedo:</t>
        </r>
        <r>
          <rPr>
            <sz val="9"/>
            <color indexed="81"/>
            <rFont val="Tahoma"/>
            <charset val="1"/>
          </rPr>
          <t xml:space="preserve">
DO2854
R$: 20.000,00- 
prazo 12 meses 
numero de  2 parcelas 
</t>
        </r>
      </text>
    </comment>
    <comment ref="P525" authorId="3">
      <text>
        <r>
          <rPr>
            <b/>
            <sz val="9"/>
            <color indexed="81"/>
            <rFont val="Tahoma"/>
            <charset val="1"/>
          </rPr>
          <t>Lucas Azevedo:</t>
        </r>
        <r>
          <rPr>
            <sz val="9"/>
            <color indexed="81"/>
            <rFont val="Tahoma"/>
            <charset val="1"/>
          </rPr>
          <t xml:space="preserve">
01/10/2021
EXTRATO DO TERMO DE ADESÃO Nº
300/2021: FUNDAÇÃO MUNICIPAL DE ESPORTES -
FME E LEO SILVEIRA ALVES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LEO
SILVEIRA ALVES,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LEO SILVEIRA ALVES –
atleta</t>
        </r>
      </text>
    </comment>
    <comment ref="P526" authorId="5">
      <text>
        <r>
          <rPr>
            <b/>
            <sz val="9"/>
            <color indexed="81"/>
            <rFont val="Tahoma"/>
            <family val="2"/>
          </rPr>
          <t>Lucas Azevedo 
12/08/2021
EXTRATO DO TERMO DE ADESÃO Nº 192/2021:
FUNDAÇÃO MUNICIPAL DE ESPORTES - FME E
KIANY MONTOJA HYAKUTAKE–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KIANY MONTOJA HYAKUTAKE,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KIANY MONTOJA
HYAKUTAKE – Atleta e Representante legal.</t>
        </r>
      </text>
    </comment>
    <comment ref="I527" authorId="3">
      <text>
        <r>
          <rPr>
            <b/>
            <sz val="9"/>
            <color indexed="81"/>
            <rFont val="Tahoma"/>
            <charset val="1"/>
          </rPr>
          <t>Lucas Azevedo:</t>
        </r>
        <r>
          <rPr>
            <sz val="9"/>
            <color indexed="81"/>
            <rFont val="Tahoma"/>
            <charset val="1"/>
          </rPr>
          <t xml:space="preserve">
DO2856 data 08/01/2021
R$20.000 prazo 12 meses
Parcelas 2
Projeto Tarzan.</t>
        </r>
      </text>
    </comment>
    <comment ref="P528" authorId="5">
      <text>
        <r>
          <rPr>
            <b/>
            <sz val="9"/>
            <color indexed="81"/>
            <rFont val="Tahoma"/>
            <family val="2"/>
          </rPr>
          <t>Lucas Azevedo
12/08/2021
EXTRATO DO TERMO DE ADESÃO Nº 193/2021:
FUNDAÇÃO MUNICIPAL DE ESPORTES - FME E LUÃ
SANTOS DA SILVEIRA–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LUÃ
SANTOS DA SILVEIRA,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LUÃ SANTOS DA
SILVEIRA – Atleta e Representante legal.</t>
        </r>
      </text>
    </comment>
    <comment ref="L529" authorId="2">
      <text>
        <r>
          <rPr>
            <b/>
            <sz val="9"/>
            <color indexed="81"/>
            <rFont val="Tahoma"/>
            <family val="2"/>
          </rPr>
          <t>195529:</t>
        </r>
        <r>
          <rPr>
            <sz val="9"/>
            <color indexed="81"/>
            <rFont val="Tahoma"/>
            <family val="2"/>
          </rPr>
          <t xml:space="preserve">
</t>
        </r>
        <r>
          <rPr>
            <sz val="12"/>
            <color indexed="81"/>
            <rFont val="Tahoma"/>
            <family val="2"/>
          </rPr>
          <t xml:space="preserve">DOM 29.10.21
PORTARIA 19/FCFFC/LICLEI/2021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
TE ÁREA
VALOR
SOLICITA
DO
COMO
INCENTIV
O (R$)
PRAZO
CAPTAÇÃ
O
EXECUÇÃ
O ATÉ
058/202
1
Arte Cultura
no
Desenvolvimen
to local de
Moradores das
Comunidades
Atendidas pelo
Programa
Bairro
Educador
Leonardo
Latrônico
Cinema
Fotografia
e Vídeo
48.127,50 8/11/202
2
064/202
1
Expedição
Natureza da
Ilha
Maurício
Loureiro
Paiva
Literatura 200.000,0
0
30/04/20
23
067/202
1
Tejiendo El
Tango –
Espetáculo de
Dança Online
Fabiano
Silveira
Música e
Dança
143.640,0
0
20/03/20
22
069/202
1
Arte nas
Escolas
Juliã Tainã
Guimarães
Vieira da
Silva
Música e
Dança
200.000,0
0
31/12/20
22
070/202
1
Costa da Lagoa
Carlo
Manfroi
Story
Studio
Literatura 194.000,0
0
20/06/20
</t>
        </r>
      </text>
    </comment>
    <comment ref="K530" authorId="3">
      <text>
        <r>
          <rPr>
            <b/>
            <sz val="16"/>
            <color indexed="81"/>
            <rFont val="Tahoma"/>
            <family val="2"/>
          </rPr>
          <t>Lucas Azevedo:</t>
        </r>
        <r>
          <rPr>
            <sz val="16"/>
            <color indexed="81"/>
            <rFont val="Tahoma"/>
            <family val="2"/>
          </rPr>
          <t xml:space="preserve">
05/07/2021
076/20 – Natal da Magia Leonora
Massironi Carus
105/2021 4.000,00 4.000,00</t>
        </r>
      </text>
    </comment>
    <comment ref="K531" authorId="2">
      <text>
        <r>
          <rPr>
            <b/>
            <sz val="9"/>
            <color indexed="81"/>
            <rFont val="Tahoma"/>
            <family val="2"/>
          </rPr>
          <t>195529:</t>
        </r>
        <r>
          <rPr>
            <sz val="9"/>
            <color indexed="81"/>
            <rFont val="Tahoma"/>
            <family val="2"/>
          </rPr>
          <t xml:space="preserve">
</t>
        </r>
        <r>
          <rPr>
            <sz val="12"/>
            <color indexed="81"/>
            <rFont val="Tahoma"/>
            <family val="2"/>
          </rPr>
          <t>DOEM 11.01.22
REF DEZ 21</t>
        </r>
      </text>
    </comment>
    <comment ref="K532" authorId="3">
      <text>
        <r>
          <rPr>
            <b/>
            <sz val="9"/>
            <color indexed="81"/>
            <rFont val="Tahoma"/>
            <charset val="1"/>
          </rPr>
          <t>Lucas Azevedo:</t>
        </r>
        <r>
          <rPr>
            <sz val="9"/>
            <color indexed="81"/>
            <rFont val="Tahoma"/>
            <charset val="1"/>
          </rPr>
          <t xml:space="preserve">
08/09/2021
107/20 – Carmen – Suite do
Ballet
Letícia Tancredo
Gallotti
168/2021
172/2021
179/2021
1.975,00
26.000,00
28.000,00
55.975,00</t>
        </r>
      </text>
    </comment>
    <comment ref="K533" authorId="2">
      <text>
        <r>
          <rPr>
            <b/>
            <sz val="9"/>
            <color indexed="81"/>
            <rFont val="Tahoma"/>
            <family val="2"/>
          </rPr>
          <t>195529:</t>
        </r>
        <r>
          <rPr>
            <sz val="9"/>
            <color indexed="81"/>
            <rFont val="Tahoma"/>
            <family val="2"/>
          </rPr>
          <t xml:space="preserve">
doem 11.01.22
ref dez/21
</t>
        </r>
      </text>
    </comment>
    <comment ref="K534" authorId="2">
      <text>
        <r>
          <rPr>
            <b/>
            <sz val="9"/>
            <color indexed="81"/>
            <rFont val="Tahoma"/>
            <family val="2"/>
          </rPr>
          <t>195529:</t>
        </r>
        <r>
          <rPr>
            <sz val="9"/>
            <color indexed="81"/>
            <rFont val="Tahoma"/>
            <family val="2"/>
          </rPr>
          <t xml:space="preserve">
</t>
        </r>
        <r>
          <rPr>
            <sz val="12"/>
            <color indexed="81"/>
            <rFont val="Tahoma"/>
            <family val="2"/>
          </rPr>
          <t>DOM 04.11.21
Set    3.950,00
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535" authorId="3">
      <text>
        <r>
          <rPr>
            <b/>
            <sz val="9"/>
            <color indexed="81"/>
            <rFont val="Tahoma"/>
            <family val="2"/>
          </rPr>
          <t>Lucas Azevedo:</t>
        </r>
        <r>
          <rPr>
            <sz val="9"/>
            <color indexed="81"/>
            <rFont val="Tahoma"/>
            <family val="2"/>
          </rPr>
          <t xml:space="preserve">
05/*07/2021
107/20 – Carmen – Suite do Letícia Tancredo 142/2021 26.000,00 26.000,00
</t>
        </r>
      </text>
    </comment>
    <comment ref="I536" authorId="3">
      <text>
        <r>
          <rPr>
            <b/>
            <sz val="9"/>
            <color indexed="81"/>
            <rFont val="Tahoma"/>
            <charset val="1"/>
          </rPr>
          <t>Lucas Azevedo:</t>
        </r>
        <r>
          <rPr>
            <sz val="9"/>
            <color indexed="81"/>
            <rFont val="Tahoma"/>
            <charset val="1"/>
          </rPr>
          <t xml:space="preserve">
DO2874Data 02/02/2021
R$:15.000 Prazo 12 Meses 
Parcelas 2
Projeto: Sob a lua cigana </t>
        </r>
      </text>
    </comment>
    <comment ref="P537" authorId="2">
      <text>
        <r>
          <rPr>
            <b/>
            <sz val="9"/>
            <color indexed="81"/>
            <rFont val="Tahoma"/>
            <family val="2"/>
          </rPr>
          <t>195529:</t>
        </r>
        <r>
          <rPr>
            <sz val="9"/>
            <color indexed="81"/>
            <rFont val="Tahoma"/>
            <family val="2"/>
          </rPr>
          <t xml:space="preserve">
</t>
        </r>
        <r>
          <rPr>
            <sz val="12"/>
            <color indexed="81"/>
            <rFont val="Tahoma"/>
            <family val="2"/>
          </rPr>
          <t>DOM 15.10.21
EXTRATO DE TERMO DE FOMENTO Nº 218/2021:
FUNDAÇÃO MUNICIPAL DE ESPORTES - FME E A
LIGA FLORIANOPOLITANA DE FUTEBOL - A
Secretaria Municipal de Cultura, Esporte e Lazer,
através da Fundação Municipal de Esportes de
Florianópolis, no uso de suas atribuições que lhe
são conferidas, o art. 8º, III, da Lei n. 706/2021 c/c
inciso I, do art. 82 da Lei Orgânica do Município de
Florianópolis, com fundamento no Art. 35 da Lei
Federal n° 13.019, de 2014, Lei Federal nº 13.204,
de 2015, Decreto Federal n° 8726, de 2016 e
Decreto Municipal nº 21.966, de 2020 que
regulamenta as parcerias entre a Administração
Pública e as Organizações da Sociedade Civil,
firmou Termo de Colaboração com a LIGA
FLORIANOPOLITANA DE FUTEBOL visando à
cooperação financeira e apoio nas despesas
decorrentes da execução do Projeto FLORIPA
ESPORTE E INTEGRAÇÃO, aprovado pela comissão
de seleção do EDITAL Nº 001/SMCEL/2021 –
EDITAL DE CHAMAMENTO PÚBLICO DE EVENTOS
DESPORTIVOS E/OU CULTURAIS E/OU LAZER, que
tem como objetivo proporcionar, através do
futebol amador, Competição de futebol com times
infantil (sub 15), juvenil (sub 17) e adulto, que virá
a ocorrer no período entre 02 de outubro de 2021
até 04 de dezembro de 2021 com fito dos atletas
mostrarem suas habilidades no esporte, buscando
a integração entre as comunidades, no valor montante de R$ 81.700,00 (oitenta e um mil e
setecentos reais), conforme plano de trabalho,
parecer técnico e parecer jurídico. Termo de
Fomento nº 218/2021, vigência
até 31/12/2021, assinado por ambas as partes, em
Florianópolis, 15 de outubro de 2021. Edmilson C.
Pereira Jr. - Secretário de Cultura, Esporte e Lazer e
Maycon Cassimiro Oliveira - Superintendente da
FME e Manuel de Paula Machado - Presidente da
Liga Florianopolitana de Futebol.</t>
        </r>
      </text>
    </comment>
    <comment ref="K538" authorId="2">
      <text>
        <r>
          <rPr>
            <b/>
            <sz val="9"/>
            <color indexed="81"/>
            <rFont val="Tahoma"/>
            <family val="2"/>
          </rPr>
          <t>195529:</t>
        </r>
        <r>
          <rPr>
            <sz val="9"/>
            <color indexed="81"/>
            <rFont val="Tahoma"/>
            <family val="2"/>
          </rPr>
          <t xml:space="preserve">
DOM </t>
        </r>
        <r>
          <rPr>
            <sz val="12"/>
            <color indexed="81"/>
            <rFont val="Tahoma"/>
            <family val="2"/>
          </rPr>
          <t xml:space="preserve"> 04/11/21
10.000,00 -Setembro 
  1.550,00-  Outubro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
</t>
        </r>
      </text>
    </comment>
    <comment ref="L538" authorId="3">
      <text>
        <r>
          <rPr>
            <b/>
            <sz val="9"/>
            <color indexed="81"/>
            <rFont val="Tahoma"/>
            <charset val="1"/>
          </rPr>
          <t>Lucas Azevedo:</t>
        </r>
        <r>
          <rPr>
            <sz val="9"/>
            <color indexed="81"/>
            <rFont val="Tahoma"/>
            <charset val="1"/>
          </rPr>
          <t xml:space="preserve">
</t>
        </r>
        <r>
          <rPr>
            <sz val="12"/>
            <color indexed="81"/>
            <rFont val="Tahoma"/>
            <family val="2"/>
          </rPr>
          <t xml:space="preserve">Dom 27.10.21 aprova readequação orçamentária
PORTARIA 18/FCFFC/LICLEI/2021 - A FUNDAÇÃO
CULTURAL DE FLORIANÓPOLIS FRANKLIN CASCAES,
por seu Superintendente, no uso de suas
atribuições conferidas pela Lei Municipal de
Incentivo à Cultura – Lei nº 3.659/91 e Portaria
039/21, RESOLVE: Art. 1º Art. 2º Autorizar a
READEQUAÇÃO ORÇAMENTÁRIA dos seguintes
projetos culturais:
Nº NOME DO PROJETO PROPONENTE TOTAL (R$)
131/19
Festival Internacional
de Sapateado -
FLORIPA TAP
Garagem da Dança
Academia de Dança
Ltda Me
42.592,12
043/2021 Parada ao Vivo
Florianópolis - SC
Lirous K’yo Fonseca
Avila 11.550,00
Art. 2º - Esta Portaria entra em vigor na data de
sua publicação. Florianópolis, 26 de outubro de
2021. Edmilson Carlos Pereira Junior – Secretário
de Cultura, Esporte e Lazer. Fábio Murilo Botelho –
Superintendente da Fundação Cultural de
Florianópolis Franklin Cascaes - FCFFC. Rita de Cássia Lapa de Matos – Coordenadora CAIC – Comissão de Avaliação de Incentivo à Cultura. 
</t>
        </r>
        <r>
          <rPr>
            <sz val="9"/>
            <color indexed="81"/>
            <rFont val="Tahoma"/>
            <charset val="1"/>
          </rPr>
          <t xml:space="preserve">
15/06/2021
Projeto: parado vivo Florianopolios 2021
</t>
        </r>
      </text>
    </comment>
    <comment ref="I540" authorId="3">
      <text>
        <r>
          <rPr>
            <b/>
            <sz val="9"/>
            <color indexed="81"/>
            <rFont val="Tahoma"/>
            <charset val="1"/>
          </rPr>
          <t>Lucas Azevedo:</t>
        </r>
        <r>
          <rPr>
            <sz val="9"/>
            <color indexed="81"/>
            <rFont val="Tahoma"/>
            <charset val="1"/>
          </rPr>
          <t xml:space="preserve">
DO data 08/01/2021
R$10.000 Prazo 12 meses 
Parcelas 2
Projeto: Poeira </t>
        </r>
      </text>
    </comment>
    <comment ref="P541" authorId="5">
      <text>
        <r>
          <rPr>
            <b/>
            <sz val="9"/>
            <color indexed="81"/>
            <rFont val="Tahoma"/>
            <family val="2"/>
          </rPr>
          <t xml:space="preserve">Lucas Azevedo
12/08/2021
</t>
        </r>
        <r>
          <rPr>
            <sz val="9"/>
            <color indexed="81"/>
            <rFont val="Tahoma"/>
            <family val="2"/>
          </rPr>
          <t>EXTRATO DO TERMO DE ADESÃO Nº 194/2021:
FUNDAÇÃO MUNICIPAL DE ESPORTES - FME E
LUAN WOOD DE OLIVEIRA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LUAN
WOOD DE OLIVEIRA,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LUAN WOOD DE
OLIVEIRA – Atleta.</t>
        </r>
      </text>
    </comment>
    <comment ref="P542" authorId="5">
      <text>
        <r>
          <rPr>
            <b/>
            <sz val="9"/>
            <color indexed="81"/>
            <rFont val="Tahoma"/>
            <family val="2"/>
          </rPr>
          <t>Lucas Azevedo 
12/08/2021
EXTRATO DO TERMO DE ADESÃO Nº 200/2021:
FUNDAÇÃO MUNICIPAL DE ESPORTES - FME E
LUCA ROCHA DA SILVA EBENRITER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LUCA
ROCHA DA SILVA EBENRITER,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Luca Rocha da Silva
Ebenriter – Atleta e Representante legal.</t>
        </r>
      </text>
    </comment>
    <comment ref="P543" authorId="5">
      <text>
        <r>
          <rPr>
            <b/>
            <sz val="9"/>
            <color indexed="81"/>
            <rFont val="Tahoma"/>
            <family val="2"/>
          </rPr>
          <t xml:space="preserve">Lucas Azevedo 
12/08/2021
EXTRATO DO TERMO DE ADESÃO Nº 190/2021:
FUNDAÇÃO MUNICIPAL DE ESPORTES - FME E
LUCA SUPLICY LEGER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LUCA
SUPLICY LEGER,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LUCA SUPLICY LEGER –
Atleta.
</t>
        </r>
      </text>
    </comment>
    <comment ref="I544" authorId="3">
      <text>
        <r>
          <rPr>
            <b/>
            <sz val="9"/>
            <color indexed="81"/>
            <rFont val="Tahoma"/>
            <charset val="1"/>
          </rPr>
          <t>Lucas Azevedo:</t>
        </r>
        <r>
          <rPr>
            <sz val="9"/>
            <color indexed="81"/>
            <rFont val="Tahoma"/>
            <charset val="1"/>
          </rPr>
          <t xml:space="preserve">
Do 2858 dia: 12/01/2021
R$:20.000  Prazo 122 meses
Parcelas 2
Projeto:Berro </t>
        </r>
      </text>
    </comment>
    <comment ref="P545" authorId="3">
      <text>
        <r>
          <rPr>
            <b/>
            <sz val="9"/>
            <color indexed="81"/>
            <rFont val="Tahoma"/>
            <charset val="1"/>
          </rPr>
          <t>Lucas Azevedo:</t>
        </r>
        <r>
          <rPr>
            <sz val="9"/>
            <color indexed="81"/>
            <rFont val="Tahoma"/>
            <charset val="1"/>
          </rPr>
          <t xml:space="preserve">
01/10/2021
EXTRATO DO TERMO DE ADESÃO Nº
307/2021: FUNDAÇÃO MUNICIPAL DE ESPORTES -
FME E KAROLINY TAIANE DA CRUZ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KAROLINY TAIANE DA CRUZ,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KAROLINY TAIANE DA
CRUZ - atleta</t>
        </r>
      </text>
    </comment>
    <comment ref="K546" authorId="2">
      <text>
        <r>
          <rPr>
            <b/>
            <sz val="9"/>
            <color indexed="81"/>
            <rFont val="Tahoma"/>
            <family val="2"/>
          </rPr>
          <t>195529:</t>
        </r>
        <r>
          <rPr>
            <sz val="9"/>
            <color indexed="81"/>
            <rFont val="Tahoma"/>
            <family val="2"/>
          </rPr>
          <t xml:space="preserve">
DOEM 11.01.22
REF DEZ/21
</t>
        </r>
      </text>
    </comment>
    <comment ref="P547" authorId="3">
      <text>
        <r>
          <rPr>
            <b/>
            <sz val="9"/>
            <color indexed="81"/>
            <rFont val="Tahoma"/>
            <charset val="1"/>
          </rPr>
          <t>Lucas Azevedo:</t>
        </r>
        <r>
          <rPr>
            <sz val="9"/>
            <color indexed="81"/>
            <rFont val="Tahoma"/>
            <charset val="1"/>
          </rPr>
          <t xml:space="preserve">
01/10/2021
EXTRATO DO TERMO DE ADESÃO Nº
307/2021: FUNDAÇÃO MUNICIPAL DE ESPORTES -
FME E KAROLINY TAIANE DA CRUZ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KAROLINY TAIANE DA CRUZ,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KAROLINY TAIANE DA
CRUZ - atleta</t>
        </r>
      </text>
    </comment>
    <comment ref="L548" authorId="3">
      <text>
        <r>
          <rPr>
            <b/>
            <sz val="9"/>
            <color indexed="81"/>
            <rFont val="Tahoma"/>
            <charset val="1"/>
          </rPr>
          <t>Lucas Azevedo:</t>
        </r>
        <r>
          <rPr>
            <sz val="9"/>
            <color indexed="81"/>
            <rFont val="Tahoma"/>
            <charset val="1"/>
          </rPr>
          <t xml:space="preserve">
diario 15/06/2021
Projeo: swing magia- wagner kachaça
</t>
        </r>
      </text>
    </comment>
    <comment ref="K549" authorId="3">
      <text>
        <r>
          <rPr>
            <b/>
            <sz val="9"/>
            <color indexed="81"/>
            <rFont val="Tahoma"/>
            <charset val="1"/>
          </rPr>
          <t>Lucas Azevedo:</t>
        </r>
        <r>
          <rPr>
            <sz val="9"/>
            <color indexed="81"/>
            <rFont val="Tahoma"/>
            <charset val="1"/>
          </rPr>
          <t xml:space="preserve">
08/09/2021
222/19 – Palco Innbox Marcelo Guedes
De Abreu
181/2021 2.000,00 2.000,00</t>
        </r>
      </text>
    </comment>
    <comment ref="K550" authorId="2">
      <text>
        <r>
          <rPr>
            <b/>
            <sz val="9"/>
            <color indexed="81"/>
            <rFont val="Tahoma"/>
            <family val="2"/>
          </rPr>
          <t>195529:</t>
        </r>
        <r>
          <rPr>
            <sz val="9"/>
            <color indexed="81"/>
            <rFont val="Tahoma"/>
            <family val="2"/>
          </rPr>
          <t xml:space="preserve">
DOEM 11.01.22
REF. DEZ/21
</t>
        </r>
      </text>
    </comment>
    <comment ref="K551" authorId="2">
      <text>
        <r>
          <rPr>
            <b/>
            <sz val="9"/>
            <color indexed="81"/>
            <rFont val="Tahoma"/>
            <family val="2"/>
          </rPr>
          <t>195529:</t>
        </r>
        <r>
          <rPr>
            <sz val="9"/>
            <color indexed="81"/>
            <rFont val="Tahoma"/>
            <family val="2"/>
          </rPr>
          <t xml:space="preserve">
DOEM 11.01.22
REF. DEZ/21
</t>
        </r>
      </text>
    </comment>
    <comment ref="K552" authorId="3">
      <text>
        <r>
          <rPr>
            <b/>
            <sz val="9"/>
            <color indexed="81"/>
            <rFont val="Tahoma"/>
            <family val="2"/>
          </rPr>
          <t>Lucas Azevedo:</t>
        </r>
        <r>
          <rPr>
            <sz val="9"/>
            <color indexed="81"/>
            <rFont val="Tahoma"/>
            <family val="2"/>
          </rPr>
          <t xml:space="preserve">
05/07/2021
222/19 – Palco Innbox Marcelo Guedes
de Abreu
121/2021 1.500,00 1.500,00</t>
        </r>
      </text>
    </comment>
    <comment ref="K553" authorId="1">
      <text>
        <r>
          <rPr>
            <b/>
            <sz val="9"/>
            <color indexed="81"/>
            <rFont val="Tahoma"/>
            <family val="2"/>
          </rPr>
          <t>Lucas Azevedo
Data 14/05/2021
142/19 – Fritz Muller em
Desterro
Marcelo Vieira
Nascimento
069/2021 5.000,00 5.000,00</t>
        </r>
      </text>
    </comment>
    <comment ref="L553" authorId="4">
      <text>
        <r>
          <rPr>
            <b/>
            <sz val="9"/>
            <color indexed="81"/>
            <rFont val="Tahoma"/>
            <family val="2"/>
          </rPr>
          <t>Lucas Azevedo
13/04/2021
003/2021
UNNA MÚSICAMarcelo Kuns de CarvalhoMúsica e Dança198.450,0031/12/2021</t>
        </r>
      </text>
    </comment>
    <comment ref="K554" authorId="2">
      <text>
        <r>
          <rPr>
            <b/>
            <sz val="9"/>
            <color indexed="81"/>
            <rFont val="Tahoma"/>
            <family val="2"/>
          </rPr>
          <t>195529:</t>
        </r>
        <r>
          <rPr>
            <sz val="9"/>
            <color indexed="81"/>
            <rFont val="Tahoma"/>
            <family val="2"/>
          </rPr>
          <t xml:space="preserve">
</t>
        </r>
        <r>
          <rPr>
            <sz val="14"/>
            <color indexed="81"/>
            <rFont val="Tahoma"/>
            <family val="2"/>
          </rPr>
          <t>Dom   04.11.21
Set. 12.000,00
Out. 19.000,00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555" authorId="2">
      <text>
        <r>
          <rPr>
            <b/>
            <sz val="9"/>
            <color indexed="81"/>
            <rFont val="Tahoma"/>
            <family val="2"/>
          </rPr>
          <t>195529:</t>
        </r>
        <r>
          <rPr>
            <sz val="9"/>
            <color indexed="81"/>
            <rFont val="Tahoma"/>
            <family val="2"/>
          </rPr>
          <t xml:space="preserve">
DOEM 11.01.22
Ref DEZ 21
</t>
        </r>
      </text>
    </comment>
    <comment ref="K556" authorId="3">
      <text>
        <r>
          <rPr>
            <b/>
            <sz val="9"/>
            <color indexed="81"/>
            <rFont val="Tahoma"/>
            <charset val="1"/>
          </rPr>
          <t>Lucas Azevedo:</t>
        </r>
        <r>
          <rPr>
            <sz val="9"/>
            <color indexed="81"/>
            <rFont val="Tahoma"/>
            <charset val="1"/>
          </rPr>
          <t xml:space="preserve">
08/09/2021
142/19 – Fritz Muller Em
Desterro
Marcelo Vieira
Nascimento
147/2021
155/2021
30.000,00
5.000,00
35.000,00</t>
        </r>
      </text>
    </comment>
    <comment ref="K557" authorId="3">
      <text>
        <r>
          <rPr>
            <b/>
            <sz val="9"/>
            <color indexed="81"/>
            <rFont val="Tahoma"/>
            <charset val="1"/>
          </rPr>
          <t>Lucas Azevedo:</t>
        </r>
        <r>
          <rPr>
            <sz val="9"/>
            <color indexed="81"/>
            <rFont val="Tahoma"/>
            <charset val="1"/>
          </rPr>
          <t xml:space="preserve">
08/09/2021
142/19 – Fritz Muller Em Desterro Marcelo Vieira
Nascimento
171/2021 5.000,00 5.000,00</t>
        </r>
      </text>
    </comment>
    <comment ref="K558" authorId="3">
      <text>
        <r>
          <rPr>
            <b/>
            <sz val="9"/>
            <color indexed="81"/>
            <rFont val="Tahoma"/>
            <charset val="1"/>
          </rPr>
          <t>Lucas Azevedo:</t>
        </r>
        <r>
          <rPr>
            <sz val="9"/>
            <color indexed="81"/>
            <rFont val="Tahoma"/>
            <charset val="1"/>
          </rPr>
          <t xml:space="preserve">
21.05.21
142/19 – Fritz Muller Em Desterro Marcelo Vieira
Nascimento
171/2021 5.000,00 5.000,00</t>
        </r>
      </text>
    </comment>
    <comment ref="K559" authorId="2">
      <text>
        <r>
          <rPr>
            <b/>
            <sz val="9"/>
            <color indexed="81"/>
            <rFont val="Tahoma"/>
            <family val="2"/>
          </rPr>
          <t>195529:</t>
        </r>
        <r>
          <rPr>
            <sz val="9"/>
            <color indexed="81"/>
            <rFont val="Tahoma"/>
            <family val="2"/>
          </rPr>
          <t xml:space="preserve">
</t>
        </r>
        <r>
          <rPr>
            <sz val="14"/>
            <color indexed="81"/>
            <rFont val="Tahoma"/>
            <family val="2"/>
          </rPr>
          <t>DOEM 11.01.22
referente nov/21</t>
        </r>
      </text>
    </comment>
    <comment ref="K560" authorId="3">
      <text>
        <r>
          <rPr>
            <b/>
            <sz val="9"/>
            <color indexed="81"/>
            <rFont val="Tahoma"/>
            <family val="2"/>
          </rPr>
          <t>Lucas Azevedo:</t>
        </r>
        <r>
          <rPr>
            <sz val="9"/>
            <color indexed="81"/>
            <rFont val="Tahoma"/>
            <family val="2"/>
          </rPr>
          <t xml:space="preserve">
05/07/23021
142/19 – Fritz Muller Em
Desterro
Marcelo Vieira
Nascimento
106/2021
118/2021
5.000,00
5.000,00
10.000,00</t>
        </r>
      </text>
    </comment>
    <comment ref="K561" authorId="3">
      <text>
        <r>
          <rPr>
            <b/>
            <sz val="9"/>
            <color indexed="81"/>
            <rFont val="Tahoma"/>
            <family val="2"/>
          </rPr>
          <t>Lucas Azevedo:</t>
        </r>
        <r>
          <rPr>
            <sz val="9"/>
            <color indexed="81"/>
            <rFont val="Tahoma"/>
            <family val="2"/>
          </rPr>
          <t xml:space="preserve">
05/07/2021
142/19 – Fritz Muller Em
Desterro
Marcelo Vieira
Nascimento
138/2021 5.000,00 5.000,00</t>
        </r>
      </text>
    </comment>
    <comment ref="P562" authorId="5">
      <text>
        <r>
          <rPr>
            <b/>
            <sz val="9"/>
            <color indexed="81"/>
            <rFont val="Tahoma"/>
            <family val="2"/>
          </rPr>
          <t>Lucas Azevedo
12/08/2021
EXTRATO DO TERMO DE ADESÃO Nº 201/2021:
FUNDAÇÃO MUNICIPAL DE ESPORTES - FME E
MARIA CAROLINA FERREIRA TURCHETTO–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MARIA CAROLINA FERREIRA
TURCHETTO,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Maria Carolina Ferreira
Turchetto – Atleta e Representante legal.</t>
        </r>
      </text>
    </comment>
    <comment ref="K563" authorId="2">
      <text>
        <r>
          <rPr>
            <b/>
            <sz val="9"/>
            <color indexed="81"/>
            <rFont val="Tahoma"/>
            <family val="2"/>
          </rPr>
          <t>195529:</t>
        </r>
        <r>
          <rPr>
            <sz val="9"/>
            <color indexed="81"/>
            <rFont val="Tahoma"/>
            <family val="2"/>
          </rPr>
          <t xml:space="preserve">
doem 11.01.22
ref dez/21
</t>
        </r>
      </text>
    </comment>
    <comment ref="L563" authorId="3">
      <text>
        <r>
          <rPr>
            <b/>
            <sz val="9"/>
            <color indexed="81"/>
            <rFont val="Tahoma"/>
            <charset val="1"/>
          </rPr>
          <t>Lucas Azevedo:</t>
        </r>
        <r>
          <rPr>
            <sz val="9"/>
            <color indexed="81"/>
            <rFont val="Tahoma"/>
            <charset val="1"/>
          </rPr>
          <t xml:space="preserve">
15/06/2021
Projeto: fritz muller 200 anos 
"de rrepente  Extraordinaria 
</t>
        </r>
      </text>
    </comment>
    <comment ref="P564" authorId="3">
      <text>
        <r>
          <rPr>
            <b/>
            <sz val="9"/>
            <color indexed="81"/>
            <rFont val="Tahoma"/>
            <charset val="1"/>
          </rPr>
          <t>Lucas Azevedo:</t>
        </r>
        <r>
          <rPr>
            <sz val="9"/>
            <color indexed="81"/>
            <rFont val="Tahoma"/>
            <charset val="1"/>
          </rPr>
          <t xml:space="preserve">
01/10/2021
EXTRATO DO TERMO DE ADESÃO Nº
307/2021: FUNDAÇÃO MUNICIPAL DE ESPORTES -
FME E KAROLINY TAIANE DA CRUZ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KAROLINY TAIANE DA CRUZ,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KAROLINY TAIANE DA
CRUZ - atleta</t>
        </r>
      </text>
    </comment>
    <comment ref="L565" authorId="2">
      <text>
        <r>
          <rPr>
            <b/>
            <sz val="9"/>
            <color indexed="81"/>
            <rFont val="Tahoma"/>
            <family val="2"/>
          </rPr>
          <t>195529:</t>
        </r>
        <r>
          <rPr>
            <sz val="9"/>
            <color indexed="81"/>
            <rFont val="Tahoma"/>
            <family val="2"/>
          </rPr>
          <t xml:space="preserve">
</t>
        </r>
        <r>
          <rPr>
            <sz val="12"/>
            <color indexed="81"/>
            <rFont val="Tahoma"/>
            <family val="2"/>
          </rPr>
          <t>dom 21.12.21
ANEXO DA PORTARIA PO 24/FCFFC/LICLEI/2021 - FUNDAÇÃO CULTURAL DE
FLORIANÓPOLIS FRANKLIN CASCAES – FCFFC
PROJETOS APROVADOS PELA COMISSÃO DE AVALIAÇÃO DE INCENTIVO À CULTURA
(CAIC) NA MODALIDADE DOAÇÃO:
Nº NOME DO PROJETO PROPONENTE ÁREA VALOR SOLICITADO
COMO INCENTIVO
(R$)
PRAZO
CAPTAÇÃO
EXECUÇÃO ATÉ
081/2021 Camerata
Florianópolis –
Temporada 2022
Associação Filarmônica
Camerata Florianópolis
Música e Dança 200.000,00 31/12/2022
085/2021 Oficinas de Iniciação
Artística
Maria Elisabete Pereira Música e Dança
Cinema, Fotografia
e Vídeo
Teatro e Circo
200.000,00 30/11/2022
086/2021 Projeto Cultural
Talentos da Periferia
Agremiação Desportiva
Cultural Escola de
Samba A Nossa Turma
Música e Dança
Cinema, Fotografia
e Vídeo
110.606,80 30/06/2022
087/2021 Polyphonia Khoros
Canta Edino Krieger
Instituto Polyphonia Música e Dança 96.120,00 31/07/2022</t>
        </r>
      </text>
    </comment>
    <comment ref="I566" authorId="3">
      <text>
        <r>
          <rPr>
            <b/>
            <sz val="9"/>
            <color indexed="81"/>
            <rFont val="Tahoma"/>
            <charset val="1"/>
          </rPr>
          <t>Lucas Azevedo:</t>
        </r>
        <r>
          <rPr>
            <sz val="9"/>
            <color indexed="81"/>
            <rFont val="Tahoma"/>
            <charset val="1"/>
          </rPr>
          <t xml:space="preserve">
DO2858 data 12/01/2021
R$15.000 parzo 12 meses 
Parcxelas 2
Projeto: Dança cultural.</t>
        </r>
      </text>
    </comment>
    <comment ref="L567" authorId="3">
      <text>
        <r>
          <rPr>
            <b/>
            <sz val="9"/>
            <color indexed="81"/>
            <rFont val="Tahoma"/>
            <charset val="1"/>
          </rPr>
          <t>Lucas Azevedo:</t>
        </r>
        <r>
          <rPr>
            <sz val="9"/>
            <color indexed="81"/>
            <rFont val="Tahoma"/>
            <charset val="1"/>
          </rPr>
          <t xml:space="preserve">
15/06/2021
Projeto Materia escura 
</t>
        </r>
      </text>
    </comment>
    <comment ref="I568" authorId="3">
      <text>
        <r>
          <rPr>
            <b/>
            <sz val="9"/>
            <color indexed="81"/>
            <rFont val="Tahoma"/>
            <charset val="1"/>
          </rPr>
          <t>Lucas Azevedo:</t>
        </r>
        <r>
          <rPr>
            <sz val="9"/>
            <color indexed="81"/>
            <rFont val="Tahoma"/>
            <charset val="1"/>
          </rPr>
          <t xml:space="preserve">
DO2856 Data 08/01/2021
R$15.000 Prazo 12 meses
Parcela 2
Projeto soledad</t>
        </r>
      </text>
    </comment>
    <comment ref="I570" authorId="2">
      <text>
        <r>
          <rPr>
            <b/>
            <sz val="9"/>
            <color indexed="81"/>
            <rFont val="Tahoma"/>
            <family val="2"/>
          </rPr>
          <t>195529:</t>
        </r>
        <r>
          <rPr>
            <sz val="9"/>
            <color indexed="81"/>
            <rFont val="Tahoma"/>
            <family val="2"/>
          </rPr>
          <t xml:space="preserve">
12.01.21
</t>
        </r>
      </text>
    </comment>
    <comment ref="K571" authorId="3">
      <text>
        <r>
          <rPr>
            <b/>
            <sz val="9"/>
            <color indexed="81"/>
            <rFont val="Tahoma"/>
            <family val="2"/>
          </rPr>
          <t>Lucas Azevedo:</t>
        </r>
        <r>
          <rPr>
            <sz val="9"/>
            <color indexed="81"/>
            <rFont val="Tahoma"/>
            <family val="2"/>
          </rPr>
          <t xml:space="preserve">
05/07/2021
169/19 – Hoje É Dia De
Jazz Bebê
Marina Tavares
da Cunha Melo
112/2021
113/2021
2.800,00
820,00
3.600,00</t>
        </r>
      </text>
    </comment>
    <comment ref="K572" authorId="2">
      <text>
        <r>
          <rPr>
            <b/>
            <sz val="9"/>
            <color indexed="81"/>
            <rFont val="Tahoma"/>
            <family val="2"/>
          </rPr>
          <t>195529:</t>
        </r>
        <r>
          <rPr>
            <sz val="9"/>
            <color indexed="81"/>
            <rFont val="Tahoma"/>
            <family val="2"/>
          </rPr>
          <t xml:space="preserve">
DOEM 11.01.22
REF DEZ/21
</t>
        </r>
      </text>
    </comment>
    <comment ref="I573" authorId="3">
      <text>
        <r>
          <rPr>
            <b/>
            <sz val="9"/>
            <color indexed="81"/>
            <rFont val="Tahoma"/>
            <charset val="1"/>
          </rPr>
          <t>Lucas Azevedo:</t>
        </r>
        <r>
          <rPr>
            <sz val="9"/>
            <color indexed="81"/>
            <rFont val="Tahoma"/>
            <charset val="1"/>
          </rPr>
          <t xml:space="preserve">
DO:2856 Data 08/01/2021
R$15.000 prazo 12 meses
Parcela 2
Projeto circo mané</t>
        </r>
      </text>
    </comment>
    <comment ref="I574" authorId="2">
      <text>
        <r>
          <rPr>
            <b/>
            <sz val="9"/>
            <color indexed="81"/>
            <rFont val="Tahoma"/>
            <family val="2"/>
          </rPr>
          <t>195529:</t>
        </r>
        <r>
          <rPr>
            <sz val="9"/>
            <color indexed="81"/>
            <rFont val="Tahoma"/>
            <family val="2"/>
          </rPr>
          <t xml:space="preserve">
12.01.21
</t>
        </r>
      </text>
    </comment>
    <comment ref="L575" authorId="2">
      <text>
        <r>
          <rPr>
            <b/>
            <sz val="9"/>
            <color indexed="81"/>
            <rFont val="Tahoma"/>
            <family val="2"/>
          </rPr>
          <t>195529:</t>
        </r>
        <r>
          <rPr>
            <sz val="9"/>
            <color indexed="81"/>
            <rFont val="Tahoma"/>
            <family val="2"/>
          </rPr>
          <t xml:space="preserve">
195529:
DOM 29.10.21
PORTARIA 19/FCFFC/LICLEI/2021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
TE ÁREA
VALOR
SOLICITA
DO
COMO
INCENTIV
O (R$)
PRAZO
CAPTAÇÃ
O
EXECUÇÃ
O ATÉ
058/202
1
Arte Cultura
no
Desenvolvimen
to local de
Moradores das
Comunidades
Atendidas pelo
Programa
Bairro
Educador
Leonardo
Latrônico
Cinema
Fotografia
e Vídeo
48.127,50 8/11/202
2
064/202
1
Expedição
Natureza da
Ilha
Maurício
Loureiro
Paiva
Literatura 200.000,0
0
30/04/20
23
067/202
1
Tejiendo El
Tango –
Espetáculo de
Dança Online
Fabiano
Silveira
Música e
Dança
143.640,0
0
20/03/20
22
069/202
1
Arte nas
Escolas
Juliã Tainã
Guimarães
Vieira da
Silva
Música e
Dança
200.000,0
0
31/12/20
22
070/202
1
Costa da Lagoa
Carlo
Manfroi
Story
Studio
Literatura 194.000,0
0
20/06/20
</t>
        </r>
      </text>
    </comment>
    <comment ref="I576" authorId="3">
      <text>
        <r>
          <rPr>
            <b/>
            <sz val="12"/>
            <color indexed="81"/>
            <rFont val="Tahoma"/>
            <family val="2"/>
          </rPr>
          <t>Lucas Azevedo:</t>
        </r>
        <r>
          <rPr>
            <sz val="12"/>
            <color indexed="81"/>
            <rFont val="Tahoma"/>
            <family val="2"/>
          </rPr>
          <t xml:space="preserve">
DO2860 Data 14/01/2021
R$20.000 prazo 12 meses 
Parcelas 2
Projeto: Astronauta de pano </t>
        </r>
      </text>
    </comment>
    <comment ref="I577" authorId="3">
      <text>
        <r>
          <rPr>
            <b/>
            <sz val="9"/>
            <color indexed="81"/>
            <rFont val="Tahoma"/>
            <charset val="1"/>
          </rPr>
          <t>Lucas Azevedo:</t>
        </r>
        <r>
          <rPr>
            <sz val="9"/>
            <color indexed="81"/>
            <rFont val="Tahoma"/>
            <charset val="1"/>
          </rPr>
          <t xml:space="preserve">
DO2858 data 12/01/2021
R$:20.000 Prazo 12 meses 
Parcelas 2
Projeto Circulação Bruxonica </t>
        </r>
      </text>
    </comment>
    <comment ref="K578" authorId="2">
      <text>
        <r>
          <rPr>
            <b/>
            <sz val="9"/>
            <color indexed="81"/>
            <rFont val="Tahoma"/>
            <family val="2"/>
          </rPr>
          <t>195529:</t>
        </r>
        <r>
          <rPr>
            <sz val="9"/>
            <color indexed="81"/>
            <rFont val="Tahoma"/>
            <family val="2"/>
          </rPr>
          <t xml:space="preserve">
DOEM 11.01.22
RED+F DEZ/21
</t>
        </r>
      </text>
    </comment>
    <comment ref="G579" authorId="3">
      <text>
        <r>
          <rPr>
            <b/>
            <sz val="15"/>
            <color indexed="81"/>
            <rFont val="Tahoma"/>
            <family val="2"/>
          </rPr>
          <t>Lucas Azevedo:</t>
        </r>
        <r>
          <rPr>
            <sz val="15"/>
            <color indexed="81"/>
            <rFont val="Tahoma"/>
            <family val="2"/>
          </rPr>
          <t xml:space="preserve">
28/07/2021
EXTRATO DO TERMO DE COLABORAÇÃO N
O
178/PMF/SEMAS/FMDCA/2021 - Objeto:
Execução do projeto “ESTRATÉGIAS PARA
ENFRENTAMENTO DA COVID-19 NO LAR NOSSA
SENHORA DO CARMO 2021 – SEGUNDA ETAPA”,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“Obras Sociais da
Comunidade Paroquial de Coqueiros (OSCOPAC)”
inscrita no CNPJ sob o nº 80.672.645/0001-00.
Valor: R$ 84.000,00 (oitenta e quatro mil reais), a
ser repassado em 05 (cinco)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01 de agosto de 2021 até 31 de dezembro de 2021.
Signatários: Maria Cláudia Goulart da Silva, pela
Secretaria Municipal de Assistência Social e Ana
Apolonia Barcelos, pela Organização da Sociedade
Civil. Florianópolis, 27 de julho de 2021.</t>
        </r>
      </text>
    </comment>
    <comment ref="C580" authorId="3">
      <text>
        <r>
          <rPr>
            <b/>
            <sz val="18"/>
            <color indexed="81"/>
            <rFont val="Tahoma"/>
            <family val="2"/>
          </rPr>
          <t>Lucas Azevedo:</t>
        </r>
        <r>
          <rPr>
            <sz val="18"/>
            <color indexed="81"/>
            <rFont val="Tahoma"/>
            <family val="2"/>
          </rPr>
          <t xml:space="preserve">
 30 de dezembro de 2020
Valor: R$ 3.941.208,00 (três
milhões e novecentos e quarenta e um mil e
duzentos e oito reais), a ser repassado em 12
(doze) parcelas mensais e consecutivas.
22/07/2021
EXTRATO DO PRIMEIRO TERMO ADITIVO AO
TERMO DE COLABORAÇÃO Nº
213/PMF/SEMAS/2020– PARTES: Município de
Florianópolis com interveniência da Secretaria
Municipal de Assistência Social e NÚCLEO DE
RECUPERAÇÃO E REABILITAÇÃO DE VIDAS
(NURREVI), CNPJ 03.448.121/0001-99. OBJETO:
constitui objeto do presente Termo Aditivo ao
Termo de Colaboração 213/PMF/SEMAS/2020,
visando a prestação de serviços, sob a
denominação Programa Passarela da Cidadania, na
esfera territorial do Município de Florianópolis, à
pessoas em situação de rua e/ou que fazem uso
das ruas como meio de sobrevivência, de forma
compartilhada, complementar e integrada aos
serviços socioassistenciais da gestão pública
municipal: o acréscimo de 50 (cinquenta) vagas
para acolhimento de usuários aos 200 (duzentos) já
previstos, ampliando dessa forma, o atendimento
para até 250 (duzentos e cinquenta) usuários, e
inclusão de novo local de execução do programa,
alterando dessa forma o item 3.2 da Clausula
Terceira do Termo de Colaboração originário; o
acréscimo de valores e ampliação do valor global
da parceria de R$ 3.941.208,00 (três milhões e
novecentos e quarenta e um mil e duzentos e oito
reais) para R$ 4.351.750,50 (quatro milhões e
trezentos e cinquenta e um mil e setecentos e
cinqüenta reais e cinqüenta centavos), acarretando
na alteração do item 6.2 da Clausula Sexta do
Termo de Colaboração originário; a alteração do
Cronograma de Desembolso e; a alteração do
Plano de Trabalho para execução do objeto
originalmente pactuado, permanecendo
inalteradas as demais condições e cláusulas do
Termo de Colaboração nº 213/PMF/SEMAS/2020.
VIGÊNCIA: Este Termo Aditivo entra em vigor a
partir da data de sua publicação. SIGNATÁRIOS:
Maria Cláudia Goulart da Silva, pela Secretaria
Municipal de Assistência Social, e Roberto Ramos
da Silva, pela Organização da Sociedade Civil.
Florianópolis, 22 de julho de 2021
</t>
        </r>
      </text>
    </comment>
    <comment ref="G580" authorId="2">
      <text>
        <r>
          <rPr>
            <b/>
            <sz val="12"/>
            <color indexed="81"/>
            <rFont val="Tahoma"/>
            <family val="2"/>
          </rPr>
          <t>195529:</t>
        </r>
        <r>
          <rPr>
            <sz val="12"/>
            <color indexed="81"/>
            <rFont val="Tahoma"/>
            <family val="2"/>
          </rPr>
          <t xml:space="preserve">
DOM 01.09.21
EXTRATO DO TERMO DE COLABORAÇÃO NO
182/PMF/SEMAS/FMDCA/2021 - Objeto:
Execução do projeto “PANDEMIA E ACOLHIMENTO
INSTITUCIONAL: GARANTINDO O ACESSO À
DIREITOS BÁSICOS EM TEMPOS DE COVID-19 –
SEGUNDA ETAPA”,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“Núcleo de Recuperação e Reabilitação de Vidas
(NURREVI)” inscrita no CNPJ sob o nº
03.448.121/0001-99. Valor: R$ 84.000,00 (oitenta
e quatro mil reais), a ser repassado em 04 (quatro)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01 de setembro de 2021 até
31 de dezembro de 2021. Signatários: Maria
Cláudia Goulart da Silva, pela Secretaria Municipal
de Assistência Social e Roberto Ramos da Silva,
pela Organização da Sociedade Civil. Florianópolis,
25 de agosto de 2021.</t>
        </r>
        <r>
          <rPr>
            <sz val="9"/>
            <color indexed="81"/>
            <rFont val="Tahoma"/>
            <family val="2"/>
          </rPr>
          <t xml:space="preserve">
</t>
        </r>
      </text>
    </comment>
    <comment ref="C581" authorId="1">
      <text>
        <r>
          <rPr>
            <sz val="9"/>
            <color indexed="81"/>
            <rFont val="Tahoma"/>
            <family val="2"/>
          </rPr>
          <t xml:space="preserve">Lucas Azevedo:
Data: 11/12/2020
EXTRATO DO TERMO DE COLABORAÇÃO NO
212/PMF/SEMAS/2020 - Objeto: execução do
Serviço de Acolhimento Institucional para até 10
(dez) Adolescentes, na modalidade Casa de
Passagem, o qual integra a Proteção Social Especial
de Alta Complexidade do SUAS, observando o
estabelecido no Plano de Trabalho aprovado
através do Edital de Chamamento Público nº
007/PMF/SEMAS/2020 (D.O.E.M. Nº 2806, de 26
de outubro de 2020), aos moldes da Lei Federal nº
13.019/2014 e do Decreto Municipal 21.966/2020.
Partes parceiras: Município de Florianópolis, com
interveniência da Secretaria Municipal de
Assistência Social e a Organização da Sociedade
Civil “Núcleo de Recuperação e Reabilitação de
Vidas (NURREVI)” inscrita no CNPJ sob o nº
03.448.121/0001-99. Valor: R$ 300.000,00
(trezentos mil reais), a ser repassado em 12 (doze)
parcelas mensais e consecutivas de R$ 25.000,000
(vinte e cinco mil reais) cada. As despesas
decorrentes do atendimento ao disposto deste
Termo de Colaboração correrão à conta do
orçamento da Secretaria Municipal de Assistência
Social, PROJETO ATIVIDADE: 2029, ELEMENTO DE
DESPESA: 3.3.50.43.00.00.00.00.0080 –
Subvenções Sociais - Fonte 80. Vigência: 13 de
dezembro de 2020 até 12 de dezembro de 2021.
Signatários: Maria Cláudia Goulart da Silva, pela
Secretaria Municipal de Assistência Social e José
Vitor da Silva Filho, pela Organização da Sociedade
Civil. Florianópolis, 11 de dezembro de 2020.
</t>
        </r>
      </text>
    </comment>
    <comment ref="G581" authorId="1">
      <text>
        <r>
          <rPr>
            <b/>
            <sz val="9"/>
            <color indexed="81"/>
            <rFont val="Tahoma"/>
            <family val="2"/>
          </rPr>
          <t xml:space="preserve">Lucas Azevedo 
</t>
        </r>
        <r>
          <rPr>
            <sz val="9"/>
            <color indexed="81"/>
            <rFont val="Tahoma"/>
            <family val="2"/>
          </rPr>
          <t>Data 09/02/2021
Valor: R$ 40.000,00 (quarenta mil reais), a ser
repassado em 02 (duas) parcelas iguais, mensais e
consecutivas.</t>
        </r>
      </text>
    </comment>
    <comment ref="B582" authorId="0">
      <text>
        <r>
          <rPr>
            <sz val="9"/>
            <color indexed="81"/>
            <rFont val="Tahoma"/>
            <family val="2"/>
          </rPr>
          <t>Lucas Azevedo 
Data 26/03/2021
Parceira: OBRAS DE ASSISTÊNCIA SOCIAL DOM
ORIONE DE CAPOEIRAS. Objeto: O termo de
colaboração será aditado no valor R$ 18.620,04
(dezoito mil e seiscentos e vinte reais e quatro
centavos), representando 5,1111%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1428/2021/SME/ASSJUD/PMF e demais
documentos anexados, partes integrantes deste
instrumento. Data da Assinatura: 25/03/2021.
Crédito Orçamentário: 81/próprio. Assinaturas:
Maurício Fernandes Pereira, Secretário Municipal
de Educação e José do Nascimento Ferreira da
Silva, Presidente da Instituição.</t>
        </r>
      </text>
    </comment>
    <comment ref="B583" authorId="1">
      <text>
        <r>
          <rPr>
            <sz val="9"/>
            <color indexed="81"/>
            <rFont val="Tahoma"/>
            <family val="2"/>
          </rPr>
          <t xml:space="preserve">Lucas Azevedo 
Data :02/03/2021
DO VALOR: R$ 364.303,80
(trezentos e sessenta e quatro mil e trezentos e
três reais e oitenta centavos), dividido em 12
(doze) parcelas, conforme cronograma financeiro
apresentado no plano de trabalho
</t>
        </r>
      </text>
    </comment>
    <comment ref="C583" authorId="3">
      <text>
        <r>
          <rPr>
            <b/>
            <sz val="9"/>
            <color indexed="81"/>
            <rFont val="Tahoma"/>
            <charset val="1"/>
          </rPr>
          <t>Lucas Azevedo:</t>
        </r>
        <r>
          <rPr>
            <sz val="9"/>
            <color indexed="81"/>
            <rFont val="Tahoma"/>
            <charset val="1"/>
          </rPr>
          <t xml:space="preserve">
30 de dezembro de 2020
Valor: R$ 229.416,00
(duzentos e vinte e nove mil e quatrocentos e
dezesseis reais), a ser repassado em 12 (doze)
parcelas mensais e consecutivas</t>
        </r>
      </text>
    </comment>
    <comment ref="B584" authorId="0">
      <text>
        <r>
          <rPr>
            <b/>
            <sz val="9"/>
            <color indexed="81"/>
            <rFont val="Tahoma"/>
            <family val="2"/>
          </rPr>
          <t>Lucas Azevedo 
Data 15/03/2021
Parceira: OSCOPAC – OBRAS SOCIAIS DA
COMUNIDADE PAROQUIAL DE COQUEIROS. Objeto:
O termo de colaboração será aditado no valor R$
2.371,10 (dois mil e trezentos e setenta e um reais
e dez centavos), representando 5,6950%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1427/2021/SME/ASSJUD/PMF e
demais documentos anexados, partes integrantes
deste instrumento. Data da Assinatura:
25/03/2021. Crédito Orçamentário: 81/próprio.
Assinaturas: Maurício Fernandes Pereira,
Secretário Municipal de Educação e Ana Apolônia
Barcelos, Presidente da Instituição.</t>
        </r>
      </text>
    </comment>
    <comment ref="G584" authorId="2">
      <text>
        <r>
          <rPr>
            <b/>
            <sz val="9"/>
            <color indexed="81"/>
            <rFont val="Tahoma"/>
            <family val="2"/>
          </rPr>
          <t>195529:
04.02.21</t>
        </r>
        <r>
          <rPr>
            <sz val="9"/>
            <color indexed="81"/>
            <rFont val="Tahoma"/>
            <family val="2"/>
          </rPr>
          <t xml:space="preserve">
EXTRATO DO TERMO DE COLABORAÇÃO NO
017/PMF/SEMAS/FMDCA/2021 - Objeto: Execução
do projeto “ESTRATÉGIAS PARA ENFRENTAMENTO
DA COVID-19 no lar nossa senhora do carmo”,
aprovado pelo Conselho Municipal dos Direitos da
Criança e do Adolescente (CMDCA), mediante
Processo de Dispensa de Chamamento Público
001/SEMAS/FMDCA/2021 (D.O.E.M. Nº 2863, de 19
de janeiro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“Obras Sociais da
Comunidade Paroquial de Coqueiros (OSCOPAC)”
inscrita no CNPJ sob o nº 80.672.645/0001-00.
Valor: R$ 40.000,00 (quarenta mil reais), a ser
repassado em 02 (duas)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02 de fevereiro de 2021 até 31 de março de 2021.
Signatários: Maria Cláudia Goulart da Silva, pela
Secretaria Municipal de Assistência Social e Ana </t>
        </r>
      </text>
    </comment>
    <comment ref="B585" authorId="0">
      <text>
        <r>
          <rPr>
            <sz val="14"/>
            <color indexed="81"/>
            <rFont val="Tahoma"/>
            <family val="2"/>
          </rPr>
          <t>Lucas Azevedo 
Data 10/03/2021
presente Termo, que consiste na parceria
estabelecida entre a PMF/SME e a PARCEIRA, é
executar o Plano de Trabalho para a realização de
atendimento no contraturno de 016 (dezesseis)
crianças e/ou adolescentes dentro da faixa etária
de 06 (seis) a 14 (quatorze) anos de idade,
devidamente matriculados no Ensino Fundamental
da Rede de Ensino de Florianópolis/SC, que integra
este instrumento como Anexo I, aprovado por
meio do Credenciamento nº 001/SME/2020 e a
Dispensa de Chamamento Público nº 037/2021,
publicada no Diário Oficial Eletrônico do Município
– DOEM Nº 2900, em 10 de março de 2021.
PARCEIRAS: Prefeitura Municipal de Florianópolis
com interveniência da Secretaria Municipal de
Educação e OSCOPAC – OBRAS SOCIAIS DA
COMUNIDADE PAROQUIAL DE COQUEIROS, CNPJ
sob o nº. 80.672.645/0001-00. VIGÊNCIA: Este
Termo entra em vigor em 17 de março de 2021,
retroagindo seus efeitos conforme cronograma de
desembolso do Plano de Trabalho, a partir de
1º/02/2021 até 31/12/2021, com a possibilidade
de prorrogação, mediante termo aditivo. DO
VALOR: R$ 41.634,72 (quarenta e um mil e
seiscentos e trinta e quatro reais e setenta e dois
centavos) dividido em 11 (onze) parcelas, conforme
cronograma financeiro apresentado no plano de
trabalho. CRÉDITO ORÇAMENTÁRIO: SECRETARIA  MUNICIPAL DE EDUCAÇÃO. PROJETO/ATIVIDADE:
2929. ELEMENTO DE DESPESA:
3.3.50.43.01/3.3.50.43.06. FONTE: 81. DATA
ASSINATURA: 17/03/2021. SIGNATÁRIOS: Rodrigo
Goulart Leite, pela PMF/SME e Ana Apolônia
Barcelos, pela OSC</t>
        </r>
        <r>
          <rPr>
            <sz val="9"/>
            <color indexed="81"/>
            <rFont val="Tahoma"/>
            <family val="2"/>
          </rPr>
          <t xml:space="preserve">
</t>
        </r>
      </text>
    </comment>
    <comment ref="C585" authorId="3">
      <text>
        <r>
          <rPr>
            <b/>
            <sz val="9"/>
            <color indexed="81"/>
            <rFont val="Tahoma"/>
            <charset val="1"/>
          </rPr>
          <t>Lucas Azevedo:</t>
        </r>
        <r>
          <rPr>
            <sz val="9"/>
            <color indexed="81"/>
            <rFont val="Tahoma"/>
            <charset val="1"/>
          </rPr>
          <t xml:space="preserve">
30 de dezembro de 2020
Valor: R$ 418.785,60
(quatrocentos e dezoito mil e setecentos e oitenta
e cinco reais e sessenta centavos), a ser repassado
em 12 (doze) parcelas mensais e consecutivas.
</t>
        </r>
      </text>
    </comment>
    <comment ref="K586" authorId="2">
      <text>
        <r>
          <rPr>
            <b/>
            <sz val="9"/>
            <color indexed="81"/>
            <rFont val="Tahoma"/>
            <family val="2"/>
          </rPr>
          <t>195529:</t>
        </r>
        <r>
          <rPr>
            <sz val="9"/>
            <color indexed="81"/>
            <rFont val="Tahoma"/>
            <family val="2"/>
          </rPr>
          <t xml:space="preserve">
doem 11.01.22
ref dez/21</t>
        </r>
      </text>
    </comment>
    <comment ref="L586" authorId="3">
      <text>
        <r>
          <rPr>
            <b/>
            <sz val="9"/>
            <color indexed="81"/>
            <rFont val="Segoe UI"/>
            <family val="2"/>
          </rPr>
          <t>Lucas Azevedo:</t>
        </r>
        <r>
          <rPr>
            <sz val="9"/>
            <color indexed="81"/>
            <rFont val="Segoe UI"/>
            <family val="2"/>
          </rPr>
          <t xml:space="preserve">
31/08/2021
048/2021DANCE COMIGOONG Mais UniãoMúsica e Dança62.081,0031/12/2021
</t>
        </r>
      </text>
    </comment>
    <comment ref="K587" authorId="2">
      <text>
        <r>
          <rPr>
            <b/>
            <sz val="9"/>
            <color indexed="81"/>
            <rFont val="Tahoma"/>
            <family val="2"/>
          </rPr>
          <t>195529:</t>
        </r>
        <r>
          <rPr>
            <sz val="9"/>
            <color indexed="81"/>
            <rFont val="Tahoma"/>
            <family val="2"/>
          </rPr>
          <t xml:space="preserve">
Doem 11.01.22
Ref. NOV 21
</t>
        </r>
      </text>
    </comment>
    <comment ref="C588" authorId="3">
      <text>
        <r>
          <rPr>
            <b/>
            <sz val="9"/>
            <color indexed="81"/>
            <rFont val="Tahoma"/>
            <charset val="1"/>
          </rPr>
          <t>Lucas Azevedo:</t>
        </r>
        <r>
          <rPr>
            <sz val="9"/>
            <color indexed="81"/>
            <rFont val="Tahoma"/>
            <charset val="1"/>
          </rPr>
          <t xml:space="preserve">
30 de dezembro de 2020
Valor: R$ 379.062,72
(trezentos e setenta e nove mil e sessenta e dois
reais e setenta e dois centavos, a ser repassado
</t>
        </r>
      </text>
    </comment>
    <comment ref="I589" authorId="3">
      <text>
        <r>
          <rPr>
            <b/>
            <sz val="9"/>
            <color indexed="81"/>
            <rFont val="Tahoma"/>
            <charset val="1"/>
          </rPr>
          <t>Lucas Azevedo:</t>
        </r>
        <r>
          <rPr>
            <sz val="9"/>
            <color indexed="81"/>
            <rFont val="Tahoma"/>
            <charset val="1"/>
          </rPr>
          <t xml:space="preserve">
DO2858 data 12/01/2021
R$15.000 prazo 12 meses
parcelas 2
Projeto;Floucore</t>
        </r>
      </text>
    </comment>
    <comment ref="P590" authorId="5">
      <text>
        <r>
          <rPr>
            <b/>
            <sz val="9"/>
            <color indexed="81"/>
            <rFont val="Tahoma"/>
            <family val="2"/>
          </rPr>
          <t xml:space="preserve">Lucas Azevedo 
12/08/2021
</t>
        </r>
        <r>
          <rPr>
            <sz val="9"/>
            <color indexed="81"/>
            <rFont val="Tahoma"/>
            <family val="2"/>
          </rPr>
          <t>EXTRATO DO TERMO DE ADESÃO Nº 195/2021:
FUNDAÇÃO MUNICIPAL DE ESPORTES - FME E LUIZ
OTÁVIO MENDES DE SOUZA–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LUIZ
OTÁVIO MENDES DE SOUZA,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LUIZ OTÁVIO MENDES
DE SOUZA – Atleta e Representante legal.</t>
        </r>
      </text>
    </comment>
    <comment ref="P591" authorId="3">
      <text>
        <r>
          <rPr>
            <b/>
            <sz val="9"/>
            <color indexed="81"/>
            <rFont val="Tahoma"/>
            <charset val="1"/>
          </rPr>
          <t>Lucas Azevedo:</t>
        </r>
        <r>
          <rPr>
            <sz val="9"/>
            <color indexed="81"/>
            <rFont val="Tahoma"/>
            <charset val="1"/>
          </rPr>
          <t xml:space="preserve">
01/10/2021
EXTRATO DO TERMO DE ADESÃO Nº
302/2021: FUNDAÇÃO MUNICIPAL DE ESPORTES -
FME E PALOMA NEIS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PALOMA NEIS,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PALOMA NEIS – atleta.</t>
        </r>
      </text>
    </comment>
    <comment ref="N592" authorId="2">
      <text>
        <r>
          <rPr>
            <b/>
            <sz val="9"/>
            <color indexed="81"/>
            <rFont val="Tahoma"/>
            <family val="2"/>
          </rPr>
          <t>195529:</t>
        </r>
        <r>
          <rPr>
            <sz val="9"/>
            <color indexed="81"/>
            <rFont val="Tahoma"/>
            <family val="2"/>
          </rPr>
          <t xml:space="preserve">
</t>
        </r>
        <r>
          <rPr>
            <sz val="12"/>
            <color indexed="81"/>
            <rFont val="Tahoma"/>
            <family val="2"/>
          </rPr>
          <t>Dom 04.11.21
PORTARIA N° 25/SMTTDE-CTI/2021 - DISPÕE
SOBRE CARTA DE AUTORIZAÇÃO PARA A
CAPTAÇÃO DE RECURSOS JUNTO A
CONTRIBUINTES INCENTIVADORES, DO PROGRAMA
DE INCENTIVO À INOVAÇÃO, instituídos pelo art. 39
à 44 da lei complementar 432/2012,
regulamentado pelos arts. 108 ao 115 do decreto
17.097/2017 e regido pela portaria 18/SMTTDECTI/2017, que detalha as regras do programa de
incentivo à inovação de Florianópolis.O Presidente
do Comitê Gestor do Programa de Incentivo à
Inovação (CGPII)RESOLVE conceder a presente
CARTA DE AUTORIZAÇÃO, sob número
002/SMTTDE-CTI-PII/2021 para a captação de
recursos junto a contribuintes incentivadores ao
projeto LUVA TÁTIL PARA E-COMMERCE proposto
pelo Proponente : PATRICIA DELLA MÉA PLENTZ –
CPF: 959.243.700-97, valor: R$ 24.000,00 (vinte e
quatro mil reais) tendo como responsável o Sr.
Patricia Della Méa Plentz A presente carta de
autorização tem VALIDADE DE 2 (DOIS) ANOS,
contados a partir do dia 20 de outubro de 2021.
Juliano Richter Pires, Secretário de Turismo,
Tecnologia e Desenvolvimento Econômico e
Presidente do Comitê Gestor do Programa de
Incentivo à Inovação
EXTRATO DO TERMO DE DESTINAÇÃO FISCAL À
INOVAÇÃO Nº 0001/2021-PII/CTI/SMTTDE -
Objeto: Aplicação do incentivo fiscal à inovação
autorizado pelo Poder Executivo Municipal na
execução do Projeto de Inovação, abaixo
identificado, aprovado pelo Comitê gestor do
Programa de Incentivo à Inovação (CGPII), nos
termos da Lei Municipal nº 432, de 2012, Decreto
nº 17.097, de 2017 e Portaria 18/SMTTDE – CTI, de
2017; Projeto SONGSTER PLATAFORMA proposto
pelo Proponente : SONSTER TECNOLOGIA E
SERVIÇOS – CNPJ: 27.769.377-66, valor: R$
98.000,00 (noventa e oito mil reais) Vigência:
20/10/2021 à 19/10/2023. Data de Assinaturas: 20
de outubro de 2021; O documento foi assinado
pelo Sr. Juliano Richter Pires, Secretário de
Turismo, Tecnologia e Desenvolvimento Econômico
do Município de Florianópolis e Sr. Mauro Pacheco
Ferreira, proponente e responsável pelo Projeto.</t>
        </r>
      </text>
    </comment>
    <comment ref="P593" authorId="5">
      <text>
        <r>
          <rPr>
            <b/>
            <sz val="15"/>
            <color indexed="81"/>
            <rFont val="Tahoma"/>
            <family val="2"/>
          </rPr>
          <t>Lucas Azevedo 
12/08/2021
EXTRATO DO TERMO DE ADESÃO Nº 202/2021:
FUNDAÇÃO MUNICIPAL DE ESPORTES - FME E
PATRICK KOTROZINI JANIKIAN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PATRICK KOTROZINI JANIKIAN,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Patrick Kotrozini
Janikian – Atleta</t>
        </r>
      </text>
    </comment>
    <comment ref="K594" authorId="2">
      <text>
        <r>
          <rPr>
            <b/>
            <sz val="9"/>
            <color indexed="81"/>
            <rFont val="Tahoma"/>
            <family val="2"/>
          </rPr>
          <t>195529:</t>
        </r>
        <r>
          <rPr>
            <sz val="9"/>
            <color indexed="81"/>
            <rFont val="Tahoma"/>
            <family val="2"/>
          </rPr>
          <t xml:space="preserve">
DOEM 11.01.22
ref DEZ/21
</t>
        </r>
      </text>
    </comment>
    <comment ref="I595" authorId="5">
      <text>
        <r>
          <rPr>
            <b/>
            <sz val="9"/>
            <color indexed="81"/>
            <rFont val="Tahoma"/>
            <charset val="1"/>
          </rPr>
          <t>Patricia Reis Santos:</t>
        </r>
        <r>
          <rPr>
            <sz val="9"/>
            <color indexed="81"/>
            <rFont val="Tahoma"/>
            <charset val="1"/>
          </rPr>
          <t xml:space="preserve">
DO 2854 DE 06/01/2021
R$ 20.000.  - PRAZO DE 12 MESES EM 2 PARCELAS</t>
        </r>
      </text>
    </comment>
    <comment ref="I596" authorId="3">
      <text>
        <r>
          <rPr>
            <b/>
            <sz val="9"/>
            <color indexed="81"/>
            <rFont val="Tahoma"/>
            <charset val="1"/>
          </rPr>
          <t>Lucas Azevedo:</t>
        </r>
        <r>
          <rPr>
            <sz val="9"/>
            <color indexed="81"/>
            <rFont val="Tahoma"/>
            <charset val="1"/>
          </rPr>
          <t xml:space="preserve">
Do2858 data 12/01/2021
R$:10.000 prazo 12 meses 
parcelas 2
Projeto: Brincadeira de criança </t>
        </r>
      </text>
    </comment>
    <comment ref="N598" authorId="2">
      <text>
        <r>
          <rPr>
            <b/>
            <sz val="9"/>
            <color indexed="81"/>
            <rFont val="Tahoma"/>
            <family val="2"/>
          </rPr>
          <t>195529:</t>
        </r>
        <r>
          <rPr>
            <sz val="9"/>
            <color indexed="81"/>
            <rFont val="Tahoma"/>
            <family val="2"/>
          </rPr>
          <t xml:space="preserve">
</t>
        </r>
        <r>
          <rPr>
            <sz val="12"/>
            <color indexed="81"/>
            <rFont val="Tahoma"/>
            <family val="2"/>
          </rPr>
          <t>Dom 04.11.21
PORTARIA N° 26/SMTTDE-CTI/2021 - DISPÕE
SOBRE CARTA DE AUTORIZAÇÃO PARA A
CAPTAÇÃO DE RECURSOS JUNTO A
CONTRIBUINTES INCENTIVADORES, DO PROGRAMA
DE INCENTIVO À INOVAÇÃO, instituídos pelo art. 39
à 44 da lei complementar 432/2012,
regulamentado pelos arts. 108 ao 115 do decreto
17.097/2017 e regido pela portaria 18/SMTTDECTI/2017, que detalha as regras do programa de
incentivo à inovação de Florianópolis. O Presidente
do Comitê Gestor do Programa de Incentivo à
Inovação (CGPII)RESOLVE conceder a presente
CARTA DE AUTORIZAÇÃO, sob número 004/SMTTDE-CTI-PII/2021 para a captação de
recursos junto a contribuintes incentivadores ao
projeto PREDIALIZE GESTÃO DO PÓS-OBRA
proposto pelo Proponente PREDIALIZE
PLATAFORMA DIGITAL LTDA., – CNPJ
39.556.947/0001-19, valor: R$ 166.212,00 (cento e
sessenta e seis mil, duzentos e doze reais), tendo
como responsável o Sr. , Jean Ricardo Sacenti. A
presente carta de autorização tem VALIDADE DE 2
(DOIS) ANOS, contados a partir do dia 20 de
outubro de 2021. Juliano Richter Pires, Secretário
de Turismo, Tecnologia e Desenvolvimento
Econômico e Presidente do Comitê Gestor do
Programa de Incentivo à Inovação
EXTRATO DO TERMO DE DESTINAÇÃO FISCAL À
INOVAÇÃO Nº 004/2021-PII/CTI/SMTTDE - Objeto:
Aplicação do incentivo fiscal à inovação autorizado
pelo Poder Executivo Municipal na execução do
Projeto de Inovação, abaixo identificado, aprovado
pelo Comitê gestor do Programa de Incentivo à
Inovação (CGPII), nos termos da Lei Municipal nº
432, de 2012, Decreto nº 17.097, de 2017 e
Portaria 18/SMTTDE – CTI, de 2017; Projeto
PREDIALIZE GESTÃO DO PÓS-OBRA proposto pelo
Proponente PREDIALIZE PLATAFORMA DIGITAL
LTDA., – CNPJ 39.556.947/0001-19, valor: R$
166.212,00 (cento e sessenta e seis mil, duzentos e
doze reais) Vigência: 20/10/2021 à 19/10/2023.
Data de Assinaturas: 20 de outubro de 2021; O
documento foi assinado pelo Sr. Juliano Richter
Pires, Secretário de Turismo, Tecnologia e
Desenvolvimento Econômico do Município de
Florianópolis e Sr. Jean Ricardo Sacenti,
proponente e responsável pelo Projeto.</t>
        </r>
      </text>
    </comment>
    <comment ref="P599" authorId="5">
      <text>
        <r>
          <rPr>
            <b/>
            <sz val="9"/>
            <color indexed="81"/>
            <rFont val="Tahoma"/>
            <family val="2"/>
          </rPr>
          <t xml:space="preserve">Lucas Azevedo 
12/08/2021
</t>
        </r>
        <r>
          <rPr>
            <sz val="9"/>
            <color indexed="81"/>
            <rFont val="Tahoma"/>
            <family val="2"/>
          </rPr>
          <t>EXTRATO DO TERMO DE ADESÃO Nº 196/2021:
FUNDAÇÃO MUNICIPAL DE ESPORTES - FME E
RENAN ESPÍNDOLA BARBOSA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RENAN ESPÍNDOLA BARBOSA, visando à adesão
financeira para ajudar no pagamento das despesas
decorrentes do bolsa atleta, no valor montante de
R$ 3.000,00 (três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RENAN ESPÍNDOLA
BARBOSA – Atleta e Representante legal.</t>
        </r>
      </text>
    </comment>
    <comment ref="I600" authorId="3">
      <text>
        <r>
          <rPr>
            <b/>
            <sz val="9"/>
            <color indexed="81"/>
            <rFont val="Tahoma"/>
            <charset val="1"/>
          </rPr>
          <t>Lucas Azevedo:</t>
        </r>
        <r>
          <rPr>
            <sz val="9"/>
            <color indexed="81"/>
            <rFont val="Tahoma"/>
            <charset val="1"/>
          </rPr>
          <t xml:space="preserve">
Do2854 Dia 06/01/2021
R$:15.000 Prazo 12 Meses
Parcelas 2
Projeto  Finas e caricadas- memoria do carnaval do roma </t>
        </r>
      </text>
    </comment>
    <comment ref="I601" authorId="3">
      <text>
        <r>
          <rPr>
            <b/>
            <sz val="9"/>
            <color indexed="81"/>
            <rFont val="Tahoma"/>
            <charset val="1"/>
          </rPr>
          <t>Lucas Azevedo:</t>
        </r>
        <r>
          <rPr>
            <sz val="9"/>
            <color indexed="81"/>
            <rFont val="Tahoma"/>
            <charset val="1"/>
          </rPr>
          <t xml:space="preserve">
DO2854 06/01/2021
R$:10.000 Prazo 12 meses
Parcelas:2</t>
        </r>
      </text>
    </comment>
    <comment ref="I602" authorId="3">
      <text>
        <r>
          <rPr>
            <b/>
            <sz val="9"/>
            <color indexed="81"/>
            <rFont val="Tahoma"/>
            <charset val="1"/>
          </rPr>
          <t>Lucas Azevedo:</t>
        </r>
        <r>
          <rPr>
            <sz val="9"/>
            <color indexed="81"/>
            <rFont val="Tahoma"/>
            <charset val="1"/>
          </rPr>
          <t xml:space="preserve">
Do2856 data 08/01/2021
R$20.000 Prazo 12 meses 
Parcelas 2
Projetos:Historias do outro</t>
        </r>
      </text>
    </comment>
    <comment ref="B603" authorId="1">
      <text>
        <r>
          <rPr>
            <sz val="9"/>
            <color indexed="81"/>
            <rFont val="Tahoma"/>
            <family val="2"/>
          </rPr>
          <t xml:space="preserve">Lucas Azevedo 
Data : 04/02/2021
DO VALOR: R$ 1.304.900,00 (um milhão e
trezentos e quatro mil e novecentos reais) dividido
em 12 (doze) parcelas, conforme cronograma
financeiro apresentado no plano de trabalho.
</t>
        </r>
      </text>
    </comment>
    <comment ref="B604" authorId="1">
      <text>
        <r>
          <rPr>
            <sz val="9"/>
            <color indexed="81"/>
            <rFont val="Tahoma"/>
            <family val="2"/>
          </rPr>
          <t xml:space="preserve">Lucas Azevedo 
Data 04/02/2021
DO VALOR: R$ 416.347,20 (quatrocentos e
dezesseis mil e trezentos e quarenta e sete reais e
vinte centavos) dividido em 12 (doze) parcelas,
conforme cronograma financeiro apresentado no
plano de trabalho.
</t>
        </r>
      </text>
    </comment>
    <comment ref="B605" authorId="0">
      <text>
        <r>
          <rPr>
            <sz val="9"/>
            <color indexed="81"/>
            <rFont val="Tahoma"/>
            <family val="2"/>
          </rPr>
          <t xml:space="preserve">Lucas Azevedo 
Data 15/03/2021
alor R$ 21.247,42 (vinte e um mil e duzentos e
quarenta e sete reais e quarenta e dois centavos),
representando 5,1033%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1390/2021/SME/ASSJUD/PMF e demais
documentos anexados, partes integrantes deste
instrumento. Data da Assinatura: 02/03/2021.
Crédito Orçamentário: 81/próprio. Assinaturas:
Rodrigo Goulart Leite, Secretário Municipal de
Educação e.e. e Zeferino Pedro Sachet, Presidente
da Instituição.
</t>
        </r>
      </text>
    </comment>
    <comment ref="C605" authorId="3">
      <text>
        <r>
          <rPr>
            <b/>
            <sz val="9"/>
            <color indexed="81"/>
            <rFont val="Tahoma"/>
            <charset val="1"/>
          </rPr>
          <t>Lucas Azevedo:</t>
        </r>
        <r>
          <rPr>
            <sz val="9"/>
            <color indexed="81"/>
            <rFont val="Tahoma"/>
            <charset val="1"/>
          </rPr>
          <t xml:space="preserve">
30 de dezembro de 2020
Valor: R$ 333.696,00 (trezentos e trinta e três mil e
seiscentos e noventa e seis reais), a ser repassado
em 12 (doze) parcelas mensais e consecutivas.</t>
        </r>
      </text>
    </comment>
    <comment ref="B606" authorId="0">
      <text>
        <r>
          <rPr>
            <sz val="9"/>
            <color indexed="81"/>
            <rFont val="Tahoma"/>
            <family val="2"/>
          </rPr>
          <t>Lucas Azevedo 
Data 15/03/2021
Parceira: SEEDE – SEARA ESPÍRITA ENTREPOSTO DA
FÉ. Objeto: O termo de colaboração será aditado
no valor R$ 26.468,17 (vinte e seis mil e
quatrocentos e sessenta e oito reais e dezessete
centavos), representando 2,0284%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1401/2021/SME/ASSJUD/PMF e demais
documentos anexados, partes integrantes deste
instrumento. Data da Assinatura: 03/03/2021.
Crédito Orçamentário: 81/próprio. Assinaturas:
Rodrigo Goulart Leite, Secretário Municipal de
Educação e.e. e Zeferino Pedro Sachet, Presidente
da Instituição.</t>
        </r>
      </text>
    </comment>
    <comment ref="L607" authorId="2">
      <text>
        <r>
          <rPr>
            <b/>
            <sz val="9"/>
            <color indexed="81"/>
            <rFont val="Tahoma"/>
          </rPr>
          <t>195529:</t>
        </r>
        <r>
          <rPr>
            <sz val="9"/>
            <color indexed="81"/>
            <rFont val="Tahoma"/>
          </rPr>
          <t xml:space="preserve">
Dom 08.10.21
Avaliação de Incentivo à Cultura (CAIC) na
Modalidade Doação:
Nº NOME DO
PROJETO PROPONENTE ÁREA
VALOR
SOLICITADO
COMO
INCENTIVO
(R$)
PRAZO
CAPTAÇÃO
EXECUÇÃO
ATÉ
057/2
021
UM
PRESÉPIO
AFRO PARA
FLORIPA
Sérgio Murilo
Gomes
Artes
Plásticas,
Artes Gráficas
e Filatelia
76.605,00 30/09/2022
059/2
021
FLORIPA EM
TRAÇOS:
Concurso
Cultural Livre
Giorgio
Gilwan da
Silva
Artes
Plásticas,
Artes Gráficas
e Filatelia
62.347,50 31/07/2022
062/2
021
FESTIVAL
STREET ART
TOUR 2022
Arturo do
Vale Junior
Artes
Plásticas,
Artes Gráficas
e Filatelia
200.000,00 30/06/2021
063/2
021
FUNDO
DOCUMENTA
L DESTERRO
Denise
Bendiner
Acervo e
Patrimônio
Histórico e
Cultural,
Museus e
Centros
Históricos
189.570,00 01/04/2023
066/2
021
IX MOCOTÓ
EM CENA
Associação de
amigos da
Casa da
Criança e do
Adolescente
do Morro do
Mocotó -
ACAM
Música e
Dança 83.760,00 16/12/2022
068/2
021
TUM
FESTIVAL –
Música,
Inovação
Empreended
orismo
Telma Regina
Coelho
Música e
Dança 199.963,00 31/12/2022
072/2
021
FLORIANÓPO
LIS FASHION
WEEK
Andréa Maria
Sell
Música e
Dança
Artes
Plásticas,
Artes Gráficas
e Filatelia
Folclore e
Artesanato
197.900,00 30/11/2021</t>
        </r>
      </text>
    </comment>
    <comment ref="B608" authorId="2">
      <text>
        <r>
          <rPr>
            <b/>
            <sz val="9"/>
            <color indexed="81"/>
            <rFont val="Tahoma"/>
            <family val="2"/>
          </rPr>
          <t>195529:</t>
        </r>
        <r>
          <rPr>
            <sz val="9"/>
            <color indexed="81"/>
            <rFont val="Tahoma"/>
            <family val="2"/>
          </rPr>
          <t xml:space="preserve">
dom 04.02.21
</t>
        </r>
      </text>
    </comment>
    <comment ref="C608" authorId="3">
      <text>
        <r>
          <rPr>
            <b/>
            <sz val="9"/>
            <color indexed="81"/>
            <rFont val="Tahoma"/>
            <charset val="1"/>
          </rPr>
          <t>Lucas Azevedo:
30 de dezembro de 2020</t>
        </r>
        <r>
          <rPr>
            <sz val="9"/>
            <color indexed="81"/>
            <rFont val="Tahoma"/>
            <charset val="1"/>
          </rPr>
          <t xml:space="preserve">
Valor: R$ 221.245,20
(duzentos e vinte e um mil e duzentos e quarenta e
cinco reais e vinte centavos), a ser repassado em
12 (doze) parcelas mensais e consecutivas. </t>
        </r>
      </text>
    </comment>
    <comment ref="E608" authorId="2">
      <text>
        <r>
          <rPr>
            <b/>
            <sz val="9"/>
            <color indexed="81"/>
            <rFont val="Tahoma"/>
            <family val="2"/>
          </rPr>
          <t>195529:</t>
        </r>
        <r>
          <rPr>
            <sz val="9"/>
            <color indexed="81"/>
            <rFont val="Tahoma"/>
            <family val="2"/>
          </rPr>
          <t xml:space="preserve">
</t>
        </r>
        <r>
          <rPr>
            <sz val="12"/>
            <color indexed="81"/>
            <rFont val="Tahoma"/>
            <family val="2"/>
          </rPr>
          <t>DOM 03.12.21
EXTRATO DO TERMO DE COLABORAÇÃO NO
234/PMF/SEMAS/FMI/2021 - Objeto: Execução do
projeto “VENCENDO O DESCONHECIDO, LUTANDO
CONTRA A DISSEMINAÇÃO”, aprovado pelo
Conselho Municipal do Idoso, mediante Processo
de Dispensa de Chamamento Público nº
001/FMI/2021, aos moldes da Lei Federal nº
13.019/2014 e Decreto Municipal 21.966/2020.
Partes parceiras: Município de Florianópolis, com
interveniência da Secretaria Municipal de
Assistência Social, através do Fundo Municipal do
Idoso, e a Organização da Sociedade Civil
“SOCIEDADE ESPÍRITA DE RECUPERAÇÃO,
TRABALHO E EDUCAÇÃO (SERTE)”, inscrita no CNPJ
sob o nº 83.886.648/0001-34. Valor: R$ 104.784,24
(cento e quatro mil e setecentos e oitenta e quatro
reais e vinte e quatro centavos), a ser repassado em parcela única. As despesas decorrentes do
atendimento ao disposto deste Termo de Fomento
correrão à conta do orçamento do Fundo
Municipal do Idoso (Projeto Atividade: 2648.
Elemento de Despesa: 3.3.50.41 e 3.3.50.43 - Fonte
0040). Vigência: 01 de dezembro de 2021 até 31 de
janeiro de 2022. Signatários: Maria Cláudia
Goulart da Silva, pela Secretaria Municipal de
Assistência Social e Lenir Wolter, pela Organização
da Sociedade Civil. Florianópolis, 30 de novembro
de 2021.</t>
        </r>
      </text>
    </comment>
    <comment ref="G608" authorId="1">
      <text>
        <r>
          <rPr>
            <sz val="9"/>
            <color indexed="81"/>
            <rFont val="Tahoma"/>
            <family val="2"/>
          </rPr>
          <t xml:space="preserve">Lucas Azevedo 
Data  04/02/2021
EXTRATO DO TERMO DE COLABORAÇÃO NO
011/PMF/SEMAS/FMDCA/2021 - Objeto: Execução
do projeto “CRIANÇAS SAUDÁVEIS EM 2021”,
aprovado pelo Conselho Municipal dos Direitos da
Criança e do Adolescente (CMDCA), mediante
Processo de Dispensa de Chamamento Público
001/SEMAS/FMDCA/2021 (D.O.E.M. Nº 2863, de 19
de janeiro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“Sociedade Espírita
de Recuperação, Trabalho e Educação (SERTE)”
inscrita no CNPJ sob o nº 83.886.648.0001-34.
Valor: R$ 40.000,00 (quarenta mil reais), a ser
repassado em 02 (duas)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02 de fevereiro de 2021 até 31 de março de 2021.
Signatários: Maria Cláudia Goulart da Silva, pela
Secretaria Municipal de Assistência Social e Regina
Maria Gonzaga de Sampaio, pela Organização da
Sociedade Civil. Florianópolis, 02 de fevereiro de
2021.
</t>
        </r>
      </text>
    </comment>
    <comment ref="H608" authorId="1">
      <text>
        <r>
          <rPr>
            <sz val="12"/>
            <color indexed="81"/>
            <rFont val="Tahoma"/>
            <family val="2"/>
          </rPr>
          <t>Lucas Azevedo:
DO:2857 Data 11/01/2021
Valor total: R$ 337.722,48,
divididos em 06 parcelas variáveis, conforme
cronograma proposto no projeto. Data de
Assinatura: 08/01/2021. Assinatura:</t>
        </r>
        <r>
          <rPr>
            <sz val="9"/>
            <color indexed="81"/>
            <rFont val="Tahoma"/>
            <charset val="1"/>
          </rPr>
          <t xml:space="preserve">
</t>
        </r>
      </text>
    </comment>
    <comment ref="B609" authorId="0">
      <text>
        <r>
          <rPr>
            <sz val="9"/>
            <color indexed="81"/>
            <rFont val="Tahoma"/>
            <charset val="1"/>
          </rPr>
          <t xml:space="preserve">Lucas Azevedo 
Data 15/03/2021
valor R$ 31.722,92
(trinta e um mil e setecentos e vinte e dois reais e
noventa e dois centavos), representando 2.0660%
sobre o valor atual da parceria para atender as
demandas das unidades educativas conveniadas
para 2021 em relação aos equipamentos de
proteção individual para as crianças e
adolescentes, seguindo o Plano de Contingência da
rede municipal de Educação para cumprir o plano
de ação para o retorno das atividades presenciais
para este ano letivo. Tudo em conformidade com a
Deliberação n° 0151/2021, do Comitê Gestor e o
Parecer jurídico nº 1402/2021/SME/ASSJUD/PMF e
demais documentos anexados, partes integrantes
deste instrumento. Data da Assinatura:
03/03/2021. Crédito Orçamentário: 81/próprio.
Assinaturas: Rodrigo Goulart Leite, Secretário
Municipal de Educação e.e. e Regina Maria
Gonzaga de Sampaio, Presidente da Instituição.
</t>
        </r>
      </text>
    </comment>
    <comment ref="C609" authorId="3">
      <text>
        <r>
          <rPr>
            <b/>
            <sz val="9"/>
            <color indexed="81"/>
            <rFont val="Tahoma"/>
            <charset val="1"/>
          </rPr>
          <t>Lucas Azevedo:</t>
        </r>
        <r>
          <rPr>
            <sz val="9"/>
            <color indexed="81"/>
            <rFont val="Tahoma"/>
            <charset val="1"/>
          </rPr>
          <t xml:space="preserve">
30 de dezembro de 2020
Valor: R$ 1.439.346,24 (um milhão e quatrocentos
e trinta e nove mil e trezentos e quarenta e seis
reais e vinte quatro centavos), a ser repassado em
12 (doze) parcelas mensais e consecutivas.</t>
        </r>
      </text>
    </comment>
    <comment ref="G609" authorId="3">
      <text>
        <r>
          <rPr>
            <b/>
            <sz val="12"/>
            <color indexed="81"/>
            <rFont val="Tahoma"/>
            <family val="2"/>
          </rPr>
          <t>Lucas Azevedo:</t>
        </r>
        <r>
          <rPr>
            <sz val="12"/>
            <color indexed="81"/>
            <rFont val="Tahoma"/>
            <family val="2"/>
          </rPr>
          <t xml:space="preserve">
01/07/2021
EXTRATO DO TERMO DE COLABORAÇÃO NO
176/PMF/SEMAS/FMDCA/2021 - Objeto:
Execução do projeto “2021 CRIANÇAS SAUDÁVEIS
II CONTINUIDADE”, aprovado pelo Conselho
Municipal dos Direitos da Criança e do Adolescente
(CMDCA), mediante Processo de Dispensa de
Chamamento Público 002/SEMAS/FMDCA/2021
(D.O.E.M. Nº 2952, de 26 de maio de 2021), aos
moldes da Lei Federal nº 13.019/2014 e Decreto
Municipal 21.966/2020. Partes parceiras:
Município de Florianópolis, com interveniência da
Secretaria Municipal de Assistência Social, através
do Fundo Municipal dos Direitos da Criança e do
Adolescente, e a Organização da Sociedade Civil
“Sociedade Espírita de Recuperação, Trabalho e
Educação (SERTE)” inscrita no CNPJ sob o nº
83.886.648.0001-34. Valor: R$ 84.000,00 (oitenta e
quatro mil reais), a ser repassado em 05 (cinco)
parcelas iguais, mensais e consecutivas. As
despesas decorrentes do atendimento ao disposto
deste Termo de Fomento correrão à conta do
orçamento do Fundo Municipal dos Direitos da
Criança e do Adolescente (Projeto Atividade: 2979.
Elemento de Despesa: 3.3.50.41.00.00.00.00.0900 -
Fonte 900). Vigência: 01 de julho de 2021 até 31 de
dezembro de 2021. Signatários: Maria Cláudia
Goulart da Silva, pela Secretaria Municipal de
Assistência Social e Regina Maria Gonzaga de </t>
        </r>
      </text>
    </comment>
    <comment ref="I610" authorId="3">
      <text>
        <r>
          <rPr>
            <b/>
            <sz val="9"/>
            <color indexed="81"/>
            <rFont val="Tahoma"/>
            <charset val="1"/>
          </rPr>
          <t>Lucas Azevedo:</t>
        </r>
        <r>
          <rPr>
            <sz val="9"/>
            <color indexed="81"/>
            <rFont val="Tahoma"/>
            <charset val="1"/>
          </rPr>
          <t xml:space="preserve">
Do:2855 Dia:07/01/2021
R$10.000 Prazo 12 meses 
Parcela:2
Projeto: " do samba ao noi de mamao".</t>
        </r>
      </text>
    </comment>
    <comment ref="P611" authorId="4">
      <text>
        <r>
          <rPr>
            <b/>
            <sz val="9"/>
            <color indexed="81"/>
            <rFont val="Tahoma"/>
            <family val="2"/>
          </rPr>
          <t xml:space="preserve">Lucas Azevedo 
EXTRATO    DO    TERMO   DE    COLABORAÇÃO    Nº 104/2021: FUNDAÇÃO MUNICIPAL DE  ESPORTES -FME    E    SOCIEDADE    BENEFICENTE    CULTURAL AFRICANA  YLÊ  E  XANGÔ -SBCAYX–A  Secretaria Municipal  de  Cultura,  Esporte  e  Lazer,  através  da Fundação  Municipal  de  Esportes  de  Florianópolis, no uso de suas atribuições com fundamento na Lei Federal n° 13.019, de 2014 e 13.204, de 2015 bem como  na  Lei  Federal  nº.  5.454/1998;  no  Decreto Federal  n°  8.726,  de  2016  e  do  Decreto  Municipal nº  21.966,  de  2020  que  regulamenta  as  parcerias entre a Administração Pública e as Organizações da Sociedade    Civil    no    âmbito    do    município    de Florianópolis, firmou Termo de  Colaboração com aSBCAYXvisando   à   cooperação   financeira   nas despesas    decorrentes    do    PROJETO    CAPOEIRA (TAMBÉM    PARA    TERCEIRA    IDADE)    no    valor montante  de  R$  48.000,00  (quarenta  e  oito  mil reais), conforme plano de trabalho, parecer técnicoe  parecer  jurídico,  e  aprovação  da  comissão  de seleção  do  Edital  Nº  001/FME/2021 –EDITAL  DE SELEÇÃO DE PROJETOS ESPORTIVOS –COMUNIDADES   EM   MOVIMENTO   e   Termo   de Colaboração    assinado    por    ambas    as    partes.Edmilson C. Pereira Junior-Secretário Municipal de Cultura,   Esporte   e   Lazer,   Maycon   C.   Oliveira –Superintendente     da     FMEe     Ivonir     Aguiar -Presidente da Instituição
</t>
        </r>
      </text>
    </comment>
    <comment ref="E612" authorId="2">
      <text>
        <r>
          <rPr>
            <b/>
            <sz val="9"/>
            <color indexed="81"/>
            <rFont val="Tahoma"/>
            <family val="2"/>
          </rPr>
          <t>195529:</t>
        </r>
        <r>
          <rPr>
            <sz val="9"/>
            <color indexed="81"/>
            <rFont val="Tahoma"/>
            <family val="2"/>
          </rPr>
          <t xml:space="preserve">
</t>
        </r>
        <r>
          <rPr>
            <sz val="12"/>
            <color indexed="81"/>
            <rFont val="Tahoma"/>
            <family val="2"/>
          </rPr>
          <t xml:space="preserve">DOM 03.12.21
EXTRATO DO TERMO DE COLABORAÇÃO NO
232/PMF/SEMAS/FMI/2021 - Objeto: Execução do
projeto “AUXÍLIO EMERGENCIAL PARA ILPI
ATRAVÉS DO FMI”, aprovado pelo Conselho
Municipal do Idoso, mediante Processo de
Dispensa de Chamamento Público nº
001/FMI/2021, aos moldes da Lei Federal nº
13.019/2014 e Decreto Municipal 21.966/2020.
Partes parceiras: Município de Florianópolis, com
interveniência da Secretaria Municipal de
Assistência Social, através do Fundo Municipal do
Idoso, e a Organização da Sociedade Civil
“SOCIEDADE ESPÍRITA OBREIROS DA VIDA ETERNA
(SEOVE)”, inscrita no CNPJ sob o nº
82.898.230/0001-84. Valor: R$ 49.158,00
(quarenta e nove mil e cento e cinqüenta e oito reais), a ser repassado em parcela única. As
despesas decorrentes do atendimento ao disposto
deste Termo de Fomento correrão à conta do
orçamento do Fundo Municipal do Idoso (Projeto
Atividade: 2648. Elemento de Despesa: 3.3.50.41 e
3.3.50.43 - Fonte 0040). Vigência: 01 de dezembro
de 2021 até 31 de janeiro de 2022. Signatários:
Maria Cláudia Goulart da Silva, pela Secretaria
Municipal de Assistência Social e Hercílio Teske,
pela Organização da Sociedade Civil. Florianópolis,
30 de novembro de 2021.
</t>
        </r>
      </text>
    </comment>
    <comment ref="C613" authorId="3">
      <text>
        <r>
          <rPr>
            <b/>
            <sz val="9"/>
            <color indexed="81"/>
            <rFont val="Tahoma"/>
            <charset val="1"/>
          </rPr>
          <t>Lucas Azevedo:</t>
        </r>
        <r>
          <rPr>
            <sz val="9"/>
            <color indexed="81"/>
            <rFont val="Tahoma"/>
            <charset val="1"/>
          </rPr>
          <t xml:space="preserve">
</t>
        </r>
        <r>
          <rPr>
            <sz val="12"/>
            <color indexed="81"/>
            <rFont val="Tahoma"/>
            <family val="2"/>
          </rPr>
          <t>30 de dezembro de 2020
TERMO DE COLABORAÇÃO NO
210/PMF/SEMAS/2020
. Valor: R$ 660.051,12
(seiscentos e sessenta mil e cinquenta e um reais e
doze centavos), a ser repassado em 12 (doze)
parcelas mensais e consecutivaa.</t>
        </r>
      </text>
    </comment>
    <comment ref="J614" authorId="2">
      <text>
        <r>
          <rPr>
            <b/>
            <sz val="9"/>
            <color indexed="81"/>
            <rFont val="Tahoma"/>
            <family val="2"/>
          </rPr>
          <t>195529:</t>
        </r>
        <r>
          <rPr>
            <sz val="9"/>
            <color indexed="81"/>
            <rFont val="Tahoma"/>
            <family val="2"/>
          </rPr>
          <t xml:space="preserve">
</t>
        </r>
        <r>
          <rPr>
            <sz val="12"/>
            <color indexed="81"/>
            <rFont val="Tahoma"/>
            <family val="2"/>
          </rPr>
          <t>DOM 07.12.21
EXTRATO DO TERMO DE COLABORAÇÃO Nº
244/2021 - FUNDAÇÃO CULTURAL DE
FLORIANÓPOLIS FRANKLIN CASCAES E SOCIEDADE
RECREATIVA E CULTURAL UNIDOS DA COLONINHA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a SOCIEDADE RECREATIVA E CULTURAL UNIDOS DA
COLONINHA, visando à cooperação financeira nas
despesas decorrentes do Projeto Paixão de um
povo. Figueirenses 100 anos de glórias!;
CONSIDERANDO a Portaria SES Nº. 1305 que
determina novos procedimentos de vigilância
sanitária para eventos de grande porte;
CONSIDERANDO a situação atual da pandemia em
virtude da nova cepa do coronavírus omicron e do
estado de calamidade de saúde pública
determinada pelo decreto legislativo nº. 06/2020 e
seu imprevisível desdobramentos na saúde pública
a primeira parcela será para cumprir o segmento
estipulado no plano de trabalho referente a parte
cultural e/ou educacional da tradição do carnaval e
o desenvolvimento da base dos demais requisitos
do plano de trabalho, no valor de R$ 150.000,00 (cento e cinquenta mil) reais; conforme o plano de
trabalho e aprovação da comissão de seleção dos
projetos do EDITAL DE CHAMAMENTO PÚBLICO
PARA SELEÇÃO DE PROJETOS CULTURAIS E
EDUCACIONAIS CARNAVALESCOS Nº
004/FCFFC/2021, e Termo de Colaboração assinado
por ambas as partes. Edmilson C. Pereira Junior;
Considerando os avisos da Organização Social de
Saúde - Secretário Municipal de Cultura, Esporte e
Lazer, Fábio Murilo Botelho – Superintendente da
FCFFC e Julio Valmir Martins - Presidente da
Entidade.</t>
        </r>
      </text>
    </comment>
    <comment ref="J615" authorId="2">
      <text>
        <r>
          <rPr>
            <b/>
            <sz val="9"/>
            <color indexed="81"/>
            <rFont val="Tahoma"/>
            <family val="2"/>
          </rPr>
          <t>195529:</t>
        </r>
        <r>
          <rPr>
            <sz val="9"/>
            <color indexed="81"/>
            <rFont val="Tahoma"/>
            <family val="2"/>
          </rPr>
          <t xml:space="preserve">
</t>
        </r>
        <r>
          <rPr>
            <sz val="12"/>
            <color indexed="81"/>
            <rFont val="Tahoma"/>
            <family val="2"/>
          </rPr>
          <t>DOM 07.12.21
EXTRATO DO TERMO DE COLABORAÇÃO Nº
243/2021 - FUNDAÇÃO CULTURAL DE
FLORIANÓPOLIS FRANKLIN CASCAES E SOCIEDADE
RECREATIVA, CULTURAL E SAMBA EMBAIXADA
COPA LORD – A Secretaria Municipal de Cultura,
Esporte e Lazer, através da Fundação Cultural de
Florianópolis Franklin Cascaes, com fundamento no
art. 116, Lei Federal 5454/98, no uso das
atribuições e nos termos das Leis Federais n°
13.019, de 2014 e 13.204, de 2015, do Decreto
Federal n° 8726, de 2016 e do Decreto Municipal
nº 21.966, de 2020 que regulamenta as parcerias
entre a Administração Pública e as Organizações da
Sociedade Civil, firmou Termo de Colaboração com
a SOCIEDADE RECREATIVA, CULTURAL E SAMBA
EMBAIXADA COPA LORD, visando à cooperação
financeira nas despesas decorrentes do Projeto Desfile Oficial Grupo Especial Carnaval 2022;
CONSIDERANDO a Portaria SES Nº. 1305 que
determina novos procedimentos de vigilância
sanitária para eventos de grande porte;
CONSIDERANDO a situação atual da pandemia em
virtude da nova cepa do coronavírus omicron e do
estado de calamidade de saúde pública
determinada pelo decreto legislativo nº. 06/2020 e
seu imprevisível desdobramentos na saúde pública
a primeira parcela será para cumprir o segmento
estipulado no plano de trabalho referente a parte
cultural e/ou educacional da tradição do carnaval e
o desenvolvimento da base dos demais requisitos
do plano de trabalho, no valor de R$ 150.000,00
(cento e cinquenta mil) reais; conforme o plano de
trabalho e aprovação da comissão de seleção dos
projetos do EDITAL DE CHAMAMENTO PÚBLICO
PARA SELEÇÃO DE PROJETOS CULTURAIS E
EDUCACIONAIS CARNAVALESCOS Nº
004/FCFFC/2021, e Termo de Colaboração assinado
por ambas as partes. Edmilson C. Pereira Junior;
Considerando os avisos da Organização Social de
Saúde - Secretário Municipal de Cultura, Esporte e
Lazer, Fábio Murilo Botelho - Superintendente da
FCFFC e Josué Costa - Presidente da Entidade</t>
        </r>
      </text>
    </comment>
    <comment ref="N616" authorId="2">
      <text>
        <r>
          <rPr>
            <b/>
            <sz val="9"/>
            <color indexed="81"/>
            <rFont val="Tahoma"/>
            <family val="2"/>
          </rPr>
          <t>195529:</t>
        </r>
        <r>
          <rPr>
            <sz val="9"/>
            <color indexed="81"/>
            <rFont val="Tahoma"/>
            <family val="2"/>
          </rPr>
          <t xml:space="preserve">
</t>
        </r>
        <r>
          <rPr>
            <sz val="12"/>
            <color indexed="81"/>
            <rFont val="Tahoma"/>
            <family val="2"/>
          </rPr>
          <t xml:space="preserve">Dom 04.11.21
PORTARIA N° 27/SMTTDE-CTI/2021 - DISPÕE
SOBRE CARTA DE AUTORIZAÇÃO PARA A
CAPTAÇÃO DE RECURSOS JUNTO A
CONTRIBUINTES INCENTIVADORES, DO PROGRAMA
DE INCENTIVO À INOVAÇÃO, instituídos pelo art. 39
à 44 da lei complementar 432/2012,
regulamentado pelos arts. 108 ao 115 do decreto
17.097/2017 e regido pela portaria 18/SMTTDECTI/2017, que detalha as regras do programa de
incentivo à inovação de Florianópolis. O Presidente
do Comitê Gestor do Programa de Incentivo à
Inovação (CGPII)RESOLVE conceder a presente
CARTA DE AUTORIZAÇÃO, sob número
001/SMTTDE-CTI-PII/2021 para a captação de
recursos junto a contribuintes incentivadores ao
projeto SONGSTER proposto pelo Proponente
SONGSTER TECNOLOGIA E SERVIÇOS LTDA – CNPJ
27.769.377/0001-66, valor: R$ 98.000,00 (noventa
e oito mil reais) tendo como responsável o Sr. ,
Mauro Pacheco Ferreira. A presente carta de
autorização tem VALIDADE DE 2 (DOIS) ANOS,
contados a partir do dia 20 de outubro de 2021.
Juliano Richter Pires, Secretário de Turismo,
Tecnologia e Desenvolvimento Econômico e
Presidente do Comitê Gestor do Programa de
Incentivo à Inovação
EXTRATO DO TERMO DE DESTINAÇÃO FISCAL À
INOVAÇÃO Nº 0001/2021-PII/CTI/SMTTDE -
Objeto: Aplicação do incentivo fiscal à inovação
autorizado pelo Poder Executivo Municipal na
execução do Projeto de Inovação, abaixo
identificado, aprovado pelo Comitê gestor do
Programa de Incentivo à Inovação (CGPII), nos
termos da Lei Municipal nº 432, de 2012, Decreto
nº 17.097, de 2017 e Portaria 18/SMTTDE – CTI, de
2017; Projeto SONGSTER PLATAFORMA proposto
pelo Proponente : SONSTER TECNOLOGIA E
SERVIÇOS – CNPJ: 27.769.377-66, valor: R$
98.000,00 (noventa e oito mil reais) Vigência:
20/10/2021 à 19/10/2023. Data de Assinaturas: 20
de outubro de 2021; O documento foi assinado
pelo Sr. Juliano Richter Pires, Secretário de
Turismo, Tecnologia e Desenvolvimento Econômico
do Município de Florianópolis e Sr. Mauro Pacheco
Ferreira, proponente e responsável pelo Projeto.
</t>
        </r>
      </text>
    </comment>
    <comment ref="K617" authorId="3">
      <text>
        <r>
          <rPr>
            <b/>
            <sz val="9"/>
            <color indexed="81"/>
            <rFont val="Tahoma"/>
            <charset val="1"/>
          </rPr>
          <t>Lucas Azevedo:</t>
        </r>
        <r>
          <rPr>
            <sz val="9"/>
            <color indexed="81"/>
            <rFont val="Tahoma"/>
            <charset val="1"/>
          </rPr>
          <t xml:space="preserve">
08/09/2021
074/19 – Sessões
Animadas 2019
Tailor Gonçalves
De Morais
152/2021 3.500,00 3.500,00
</t>
        </r>
      </text>
    </comment>
    <comment ref="K618" authorId="2">
      <text>
        <r>
          <rPr>
            <b/>
            <sz val="9"/>
            <color indexed="81"/>
            <rFont val="Tahoma"/>
            <family val="2"/>
          </rPr>
          <t>195529:</t>
        </r>
        <r>
          <rPr>
            <sz val="9"/>
            <color indexed="81"/>
            <rFont val="Tahoma"/>
            <family val="2"/>
          </rPr>
          <t xml:space="preserve">
DOEm 11.01.22
DEZ/21</t>
        </r>
      </text>
    </comment>
    <comment ref="K619" authorId="2">
      <text>
        <r>
          <rPr>
            <b/>
            <sz val="9"/>
            <color indexed="81"/>
            <rFont val="Tahoma"/>
            <family val="2"/>
          </rPr>
          <t>195529:</t>
        </r>
        <r>
          <rPr>
            <sz val="9"/>
            <color indexed="81"/>
            <rFont val="Tahoma"/>
            <family val="2"/>
          </rPr>
          <t xml:space="preserve">
</t>
        </r>
        <r>
          <rPr>
            <sz val="12"/>
            <color indexed="81"/>
            <rFont val="Tahoma"/>
            <family val="2"/>
          </rPr>
          <t>DOM 04.11.21
Set   4.000,00
Out. 3.500,00
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(ANEXO AO FINAL DA PÁGINA).
Art.2º - Esta Portaria entra em vigor na data de sua publicação. Florianópolis, 30 de outubro de 2021. Edmilson Carlos Pereira Junior –
Secretário de Cultura, Esporte e Lazer. Fábio Murilo Botelho – Superintendente da Fundação Cultural de Florianópolis Franklin Cascaes –
FCFFC.
(ANEXO AO FINAL DA PÁGINA)
FUNDAÇÃO CULTURAL DE FLORIANÓPOLIS FRANKLIN CASCAES – FCFFC
PORTARIA 20/FCFFC/LICLEI/2021 - A FUNDAÇÃO CULTURAL DE FLORIANÓPOLIS FRANKLIN CASCAES, por seu Superintendente, no
uso de suas atribuições conferidas na Lei Municipal de Incentivo à Cultura – Lei nº 3.659/91, RESOLVE: Art. 1º tornar público a
CAPTAÇÃO dos projetos culturais contemplados na Lei nº 3659/91 - Lei Municipal de Incentivo à Cultura:
SETEMBRO/2021
Nº/ NOME DO PROJETO NOME DO
PROPONENTE
Nº CERTIFICADO
DE INCENTIVO
FISCAL
VALOR
CAPTADO
(R$)
TOTAL DA
CAPTAÇÃO
(R$)
134/18 – Curta O Parque Associação Dos
Amigos Do Parque
Da Luz- Aapluz
194/2021 1.500,00 1.500,00
074/19 – Sessões
Animadas 2019
Tailor Gonçalves
De Morais
196/2021 4.000,00 4.000,00
115/19 – AVOÁ Elo Vertical 202/2021
203/2021
204/2021
205/2021
206/2021
207/2021
1.225,00
625,00
625,00
665,00
665,00
1.225,00
5.030,00
142/19 – Fritz Muller Em
Desterro
Marcelo Vieira
Nascimento
190/2021
197/2021
7.000,00
5.000,00
12.000,00
150/19 – 11º Premio
Desterro – Festival De
Dança de Florianópolis
Carlos Eduardo
Lourenço Andrade
208/2021 2.000,00 2.000,00
164/19 – Dança Em Cena Aline Menezes 210/2021 2.500,00 2.500,00
209/19 – Festival De Circo
De Fpolis – Floripa Circo
Gabriel Stapenhorst
Alves Pereira
198/2021
199/2021
200/2021
 1.878,00
 1.000,00
 7.500,00
10.378,00
211/19 – Circuito
Catarinense de
Quadrinhos
Bruno Flesch
Albuquerque
Fernandes
213/2021 25.000,00 25.000,00
066/20 – Maratona Cultural
2021
Instituto Maratona
Cultural
212/2021 11.221,39 11.221,39
072/20 – Dás Ul Banho Zé
Perri
José Da Silva
Junior
215/2021 25.000,00 25.000,00
076/20 – Natal da Magia Leonora
Massironi Carus
191/2021 5.150,00 5.150,00
085/20 – Alma Festival Tiê Fernandes
Pereira
201/2021 15.318,56 15.318,56
095/20 – Street Art Tour
2021
Arturo Valle Junior 193/2021
209/2021
1.800,00
2.700,00
4.500,00
103/20 – Temporada 2021
– Camerata Florianópolis
Associação
Filarmônica
Camerata
Florianópolis
211/2021 24.000,00 24.000,00
107/20 – Carmen – Suite
do Ballet
Letícia Tancredo
Gallotti
192/2021
214/2021
1.975,00
1.975,00
3.950,00
PREFEITURA MUNICIPAL DE FLORIANÓPOLIS
FUNDAÇÃO CULTURAL DE FLORIANÓPOLIS
FRANKLIN CASCAES
( ANEXOS AO DIÁRIO )
04/11/2021
DIÁRIO OFICIAL ELETRÔNICO DO MUNICÍPIO
EDIÇÃO Nº 3063
S.M.C.C.
SECRETÁRIO: EVERSON MENDES CONTROLE: THAMARA MALTA TELEFONE: (48) 3251-6062
Fundação Cultural de Florianópolis Franklin Cascaes
Av. Governador Gustavo Richard, 5000 – Complexo Nego Quirido – 1° andar - Centro - Florianópolis - CEP 88.010-291
Fone: (48) 99908-5753 www.pmf.sc.gov.br/entidades/franklincascaes
043/21 – Parada Ao Vivo
2021
Lirous K’yo
Fonseca Ávila
195/2021 10.000,00 10.000,00
TOTAL DE CAPTAÇÃO
DO MES DE SETEMBRO
TOTAL 161.547,95
OUTUBRO/2021
Nº/ NOME DO PROJETO NOME DO
PROPONENTE
Nº CERTIFICADO
DE INCENTIVO
FISCAL
VALOR
CAPTADO
(R$)
TOTAL DA
CAPTAÇÃO
(R$)
134/18 – Curta O Parque Associação Dos
Amigos Do
Parque Da LuzAapluz
218/2021 2.800,00 2.800,00
074/19 – Sessões Animadas
2019
Tailor Gonçalves
De Morais
223/2021 3.500,00 3.500,00
115/19 – AVOÁ Elo Vertical 236/2021
237/2021
238/2021
239/2021
240/2021
241/2021
625,00
665,00
1.225,00
665,00
1.225,00
625,00
5.030,00
131/19 - Festival Internacional De
Sapateado - Floripa Tap
Garagem da
Dança Academia
de Dança Ltda.
Me
228/2021 20.000,00 20.000,00
142/19 – Fritz Muller Em Desterro Marcelo Vieira
Nascimento
216/2021
225/2021
14.000,00
5.000,00
19.000,00
150/19 – “11º Premio Desterro –
Festival De Dança de Fpolis”
Carlos Eduardo
Lourenço De
Andrade
227/2021
244/2021
1.000,00
2.000,00
3.000,00
164/19 – Dança em Cena Aline Menezes 232/2021 2.500,00 2.500,00
209/19 – Festival De Circo De
Fplis – Floripa Circo
Gabriel
Stapenhorst Alves
Pereira
229/2021
230/2021
1.878,83
1.000,00
2.878,83
211/19 – Circuito Catarinense De
Quadrinhos
Bruno Flesch de
Albuquerque
Fernandes
243/2021 25.000,00 25.000,00
066/20 – Maratona Cultural 2021 Instituto Maratona
Cultural
235/2021 1.826,62 1.826,62
072/20 – Dás Um Banho Zé Perri José Da Silva
Junior
242/2021 25.000,00 25.000,00
085/20 – Alma Festival Tiê Fernandes
Pereira
226/2021 22.818,56 22.818,56
095/20 – Street Art Tour 2021 Arturo Valle Junior 220/2021
221/2021
222/2021
224/2021
233/2021
625,00
665,00
1.225,00
1.800,00
2.700,00
7.015,00
043/21 - Parada Ao Vivo
Florianópolis
Lirous K’yo
Fonseca Ávila
219/2021
231/2021
700,00
850,00
1.550,00
047/21- Galeria de Arte Morro da
Mariquinha
Instituto Cidades
Invisíveis
217/2021
234/2021
11.221,39
1.826,62
13.048,01
TOTAL DE CAPTAÇÃO DO MÊS
DE OUTUBRO
TOTAL 154.967,02
TOTAL DE CAPTAÇÃO DOS
MÊSES DE JULHO E AGOSTO
TOTAL 316.514,97</t>
        </r>
      </text>
    </comment>
    <comment ref="K620" authorId="2">
      <text>
        <r>
          <rPr>
            <b/>
            <sz val="9"/>
            <color indexed="81"/>
            <rFont val="Tahoma"/>
            <family val="2"/>
          </rPr>
          <t>195529:</t>
        </r>
        <r>
          <rPr>
            <sz val="9"/>
            <color indexed="81"/>
            <rFont val="Tahoma"/>
            <family val="2"/>
          </rPr>
          <t xml:space="preserve">
DOM 11.01.22-referente Nov -21</t>
        </r>
      </text>
    </comment>
    <comment ref="K621" authorId="3">
      <text>
        <r>
          <rPr>
            <b/>
            <sz val="9"/>
            <color indexed="81"/>
            <rFont val="Tahoma"/>
            <charset val="1"/>
          </rPr>
          <t>Lucas Azevedo:</t>
        </r>
        <r>
          <rPr>
            <sz val="9"/>
            <color indexed="81"/>
            <rFont val="Tahoma"/>
            <charset val="1"/>
          </rPr>
          <t xml:space="preserve">
08/09/2021
074/19 – Sessões Animadas
2019
Tailor Gonçalves
De Morais
170/2021 3.500,00 3.500,00</t>
        </r>
      </text>
    </comment>
    <comment ref="K622" authorId="3">
      <text>
        <r>
          <rPr>
            <b/>
            <sz val="9"/>
            <color indexed="81"/>
            <rFont val="Tahoma"/>
            <family val="2"/>
          </rPr>
          <t>Lucas Azevedo:</t>
        </r>
        <r>
          <rPr>
            <sz val="9"/>
            <color indexed="81"/>
            <rFont val="Tahoma"/>
            <family val="2"/>
          </rPr>
          <t xml:space="preserve">
05/07/2021
074/19 – Sessões
Animadas 2019
Tailor Gonçalves
De Morais
111/2021 3.000,00 3.000,00</t>
        </r>
      </text>
    </comment>
    <comment ref="K623" authorId="3">
      <text>
        <r>
          <rPr>
            <b/>
            <sz val="9"/>
            <color indexed="81"/>
            <rFont val="Tahoma"/>
            <family val="2"/>
          </rPr>
          <t>Lucas Azevedo:</t>
        </r>
        <r>
          <rPr>
            <sz val="9"/>
            <color indexed="81"/>
            <rFont val="Tahoma"/>
            <family val="2"/>
          </rPr>
          <t xml:space="preserve">
05/07/2021
074/19 – Sessões Animadas
2019
Tailor
Gonçalves De
Morais
133/2021 3.000,00 3.000,00</t>
        </r>
      </text>
    </comment>
    <comment ref="L625" authorId="3">
      <text>
        <r>
          <rPr>
            <b/>
            <sz val="9"/>
            <color indexed="81"/>
            <rFont val="Tahoma"/>
            <charset val="1"/>
          </rPr>
          <t>Lucas Azevedo:</t>
        </r>
        <r>
          <rPr>
            <sz val="9"/>
            <color indexed="81"/>
            <rFont val="Tahoma"/>
            <charset val="1"/>
          </rPr>
          <t xml:space="preserve">
15/06/2021
projeto terence martinelli e quarteto de cordas 
</t>
        </r>
      </text>
    </comment>
    <comment ref="K626" authorId="3">
      <text>
        <r>
          <rPr>
            <b/>
            <sz val="9"/>
            <color indexed="81"/>
            <rFont val="Tahoma"/>
            <charset val="1"/>
          </rPr>
          <t>Lucas Azevedo:</t>
        </r>
        <r>
          <rPr>
            <sz val="9"/>
            <color indexed="81"/>
            <rFont val="Tahoma"/>
            <charset val="1"/>
          </rPr>
          <t xml:space="preserve">
08/09/2021
161/19 – Tum Sound
Festival – Música,
Inovação E
Empreendedorismo.
Telma Regina
Coelho
166/2021 11.500,00 11.500,00</t>
        </r>
      </text>
    </comment>
    <comment ref="K627" authorId="2">
      <text>
        <r>
          <rPr>
            <b/>
            <sz val="9"/>
            <color indexed="81"/>
            <rFont val="Tahoma"/>
            <family val="2"/>
          </rPr>
          <t>195529:</t>
        </r>
        <r>
          <rPr>
            <sz val="9"/>
            <color indexed="81"/>
            <rFont val="Tahoma"/>
            <family val="2"/>
          </rPr>
          <t xml:space="preserve">
DOEM 11.01.22
REF. Dez 21</t>
        </r>
      </text>
    </comment>
    <comment ref="K628" authorId="1">
      <text>
        <r>
          <rPr>
            <sz val="9"/>
            <color indexed="81"/>
            <rFont val="Tahoma"/>
            <family val="2"/>
          </rPr>
          <t>Lucas Azevedo 
Data 14/05/2021
161/19 – Tum Sound
Festival – Música,
Inovação E
Empreendedorismo.
Telma Regina
Coelho
073/2021 11.500,00 11.500,00</t>
        </r>
      </text>
    </comment>
    <comment ref="L628" authorId="3">
      <text>
        <r>
          <rPr>
            <b/>
            <sz val="9"/>
            <color indexed="81"/>
            <rFont val="Tahoma"/>
            <family val="2"/>
          </rPr>
          <t>Lucas Azevedo:</t>
        </r>
        <r>
          <rPr>
            <sz val="9"/>
            <color indexed="81"/>
            <rFont val="Tahoma"/>
            <family val="2"/>
          </rPr>
          <t xml:space="preserve">
12/07/2021
031/
2021
TUM
HAPPY
SUNSET
Telma
Regina
Coelho
Música e
Dança 199.895,00 31/03/2022</t>
        </r>
      </text>
    </comment>
    <comment ref="K629" authorId="2">
      <text>
        <r>
          <rPr>
            <b/>
            <sz val="9"/>
            <color indexed="81"/>
            <rFont val="Tahoma"/>
            <family val="2"/>
          </rPr>
          <t>195529:</t>
        </r>
        <r>
          <rPr>
            <sz val="9"/>
            <color indexed="81"/>
            <rFont val="Tahoma"/>
            <family val="2"/>
          </rPr>
          <t xml:space="preserve">
dom 21.05.21
</t>
        </r>
      </text>
    </comment>
    <comment ref="K630" authorId="1">
      <text>
        <r>
          <rPr>
            <b/>
            <sz val="9"/>
            <color indexed="81"/>
            <rFont val="Tahoma"/>
            <family val="2"/>
          </rPr>
          <t xml:space="preserve">Lucas Azevedo
Data 14/05/2021
</t>
        </r>
        <r>
          <rPr>
            <sz val="9"/>
            <color indexed="81"/>
            <rFont val="Tahoma"/>
            <family val="2"/>
          </rPr>
          <t>161/19 – Tum Sound Festival
- Música, Inovação E
Empreendedorismo.
Telma Regina
Coelho
091/2021 11.500,00 11.500,00</t>
        </r>
      </text>
    </comment>
    <comment ref="K631" authorId="1">
      <text>
        <r>
          <rPr>
            <b/>
            <sz val="9"/>
            <color indexed="81"/>
            <rFont val="Tahoma"/>
            <family val="2"/>
          </rPr>
          <t>Lucas Azevedo
Data 21/05/2021
161/19 – Tum Sound Festival -
Música, Inovação E
Empreendedorismo.
Telma Regina
Coelho
091/2021 11.500,00 11.500,00</t>
        </r>
      </text>
    </comment>
    <comment ref="K632" authorId="3">
      <text>
        <r>
          <rPr>
            <b/>
            <sz val="9"/>
            <color indexed="81"/>
            <rFont val="Tahoma"/>
            <family val="2"/>
          </rPr>
          <t>Lucas Azevedo:</t>
        </r>
        <r>
          <rPr>
            <sz val="9"/>
            <color indexed="81"/>
            <rFont val="Tahoma"/>
            <family val="2"/>
          </rPr>
          <t xml:space="preserve">
05/07/2021
161/19 – Tum Sound
Festival – Música,
Inovação E
Empreendedorismo.
Telma Regina
Coelho
091/2021
115/2021
11.500,00 11.500,00</t>
        </r>
      </text>
    </comment>
    <comment ref="K633" authorId="3">
      <text>
        <r>
          <rPr>
            <b/>
            <sz val="9"/>
            <color indexed="81"/>
            <rFont val="Tahoma"/>
            <family val="2"/>
          </rPr>
          <t>Lucas Azevedo:</t>
        </r>
        <r>
          <rPr>
            <sz val="9"/>
            <color indexed="81"/>
            <rFont val="Tahoma"/>
            <family val="2"/>
          </rPr>
          <t xml:space="preserve">
05/07/2021
161/19 – Tum Sound
Festival – Música,
Inovação E
Empreendedorismo.
Telma Regina
Coelho
091/2021
115/2021
11.500,00 11.500,00</t>
        </r>
      </text>
    </comment>
    <comment ref="L634" authorId="2">
      <text>
        <r>
          <rPr>
            <b/>
            <sz val="9"/>
            <color indexed="81"/>
            <rFont val="Tahoma"/>
          </rPr>
          <t>195529:</t>
        </r>
        <r>
          <rPr>
            <sz val="9"/>
            <color indexed="81"/>
            <rFont val="Tahoma"/>
          </rPr>
          <t xml:space="preserve">
DOM 08.10.21
PORTARIA 15/FCFFC/LICLEI/2021 FUNDAÇÃO
CULTURAL DE FLORIANÓPOLIS FRANKLIN CASCAES,
por seu Superintendente, no uso de suas
atribuições conferidas na Lei Municipal de
Incentivo à Cultura – Lei nº 3.659/91 e Portaria
039/19, RESOLVE: Art. 1º TORNAR PÚBLICO OS
PROJETOS APROVADOS pela Comissão de
Avaliação de Incentivo à Cultura (CAIC) na
Modalidade Doação:
Nº NOME DO
PROJETO PROPONENTE ÁREA
VALOR
SOLICITADO
COMO
INCENTIVO
(R$)
PRAZO
CAPTAÇÃO
EXECUÇÃO
ATÉ
057/2
021
UM
PRESÉPIO
AFRO PARA
FLORIPA
Sérgio Murilo
Gomes
Artes
Plásticas,
Artes Gráficas
e Filatelia
76.605,00 30/09/2022
059/2
021
FLORIPA EM
TRAÇOS:
Concurso
Cultural Livre
Giorgio
Gilwan da
Silva
Artes
Plásticas,
Artes Gráficas
e Filatelia
62.347,50 31/07/2022
062/2
021
FESTIVAL
STREET ART
TOUR 2022
Arturo do
Vale Junior
Artes
Plásticas,
Artes Gráficas
e Filatelia
200.000,00 30/06/2021
063/2
021
FUNDO
DOCUMENTA
L DESTERRO
Denise
Bendiner
Acervo e
Patrimônio
Histórico e
Cultural,
Museus e
Centros
Históricos
189.570,00 01/04/2023
066/2
021
IX MOCOTÓ
EM CENA
Associação de
amigos da
Casa da
Criança e do
Adolescente
do Morro do
Mocotó -
ACAM
Música e
Dança 83.760,00 16/12/2022
068/2
021
TUM
FESTIVAL –
Música,
Inovação
Empreended
orismo
Telma Regina
Coelho
Música e
Dança 199.963,00 31/12/2022
072/2
021
FLORIANÓPO
LIS FASHION
WEEK
Andréa Maria
Sell
Música e
Dança
Artes
Plásticas,
Artes Gráficas
e Filatelia
Folclore e
Artesanato
197.900,00 30/11/2021
Art. 2º - Esta Portaria entra em vigor na data de
sua publicação. Florianópolis, 7 de outubro de
2021. Edmilson Carlos Pereira Junior – Secretário</t>
        </r>
      </text>
    </comment>
    <comment ref="I635" authorId="3">
      <text>
        <r>
          <rPr>
            <b/>
            <sz val="9"/>
            <color indexed="81"/>
            <rFont val="Tahoma"/>
            <charset val="1"/>
          </rPr>
          <t>Lucas Azevedo:</t>
        </r>
        <r>
          <rPr>
            <sz val="9"/>
            <color indexed="81"/>
            <rFont val="Tahoma"/>
            <charset val="1"/>
          </rPr>
          <t xml:space="preserve">
DO2854 06/01/2021
R$:10.000 Prazo 12 meses 
Parcelas 2
</t>
        </r>
      </text>
    </comment>
    <comment ref="I636" authorId="3">
      <text>
        <r>
          <rPr>
            <b/>
            <sz val="9"/>
            <color indexed="81"/>
            <rFont val="Tahoma"/>
            <charset val="1"/>
          </rPr>
          <t>Lucas Azevedo:</t>
        </r>
        <r>
          <rPr>
            <sz val="9"/>
            <color indexed="81"/>
            <rFont val="Tahoma"/>
            <charset val="1"/>
          </rPr>
          <t xml:space="preserve">
Do:2855 Dia:07/01/2021
R$10.000 Prazo 12 meses 
Parcela:2
Projeto: " do samba ao noi de mamao".</t>
        </r>
      </text>
    </comment>
    <comment ref="L637" authorId="3">
      <text>
        <r>
          <rPr>
            <b/>
            <sz val="9"/>
            <color indexed="81"/>
            <rFont val="Tahoma"/>
            <charset val="1"/>
          </rPr>
          <t>Lucas Azevedo:</t>
        </r>
        <r>
          <rPr>
            <sz val="9"/>
            <color indexed="81"/>
            <rFont val="Tahoma"/>
            <charset val="1"/>
          </rPr>
          <t xml:space="preserve">
15/06/2021
Projeto: Jurere festival kids </t>
        </r>
      </text>
    </comment>
    <comment ref="I638" authorId="2">
      <text>
        <r>
          <rPr>
            <b/>
            <sz val="9"/>
            <color indexed="81"/>
            <rFont val="Tahoma"/>
            <family val="2"/>
          </rPr>
          <t>195529:</t>
        </r>
        <r>
          <rPr>
            <sz val="9"/>
            <color indexed="81"/>
            <rFont val="Tahoma"/>
            <family val="2"/>
          </rPr>
          <t xml:space="preserve">
08.01.21</t>
        </r>
      </text>
    </comment>
    <comment ref="L639" authorId="2">
      <text>
        <r>
          <rPr>
            <b/>
            <sz val="9"/>
            <color indexed="81"/>
            <rFont val="Tahoma"/>
            <family val="2"/>
          </rPr>
          <t>195529:</t>
        </r>
        <r>
          <rPr>
            <sz val="9"/>
            <color indexed="81"/>
            <rFont val="Tahoma"/>
            <family val="2"/>
          </rPr>
          <t xml:space="preserve">
</t>
        </r>
        <r>
          <rPr>
            <sz val="12"/>
            <color indexed="81"/>
            <rFont val="Tahoma"/>
            <family val="2"/>
          </rPr>
          <t xml:space="preserve">Dom 16.11.21
Portaria Nº. 21/FCFFC/LICLEI/2021: Projetos aprovados pela Comissão de Avaliação de Incentivo à Cultura (CAIC) na Modalidade Doação. Nº NOME DO PROJETO PROPONENTE ÁREA VALOR SOLICITADO COMO INCENTIVO (R$) PRAZO CAPTAÇÃO EXECUÇÃO ATÉ 061/2021 VIOLÃO PARA TODOS Davi Alejandro Soria Maia Música e Dança R$ 23.314,00 05/12/2022 065/2021 EXPOSIÇÃO CONHECER FLORIPA É DIVERTIDO Thiago De Melo Cardoso Artes Plásticas; Artes Gráficas E Filatelia; Folclore E Artesanato Acervo E Patrimônio Histórico E Cultural, Museus E Centros Culturais R$ 199.600,00 31/12/2022 073/2021 NOTAS PELA VIDA Jair Marcelo Petry Música e Dança R$ 97.080,00 31/08/2022 
074/2021 MÚSICA NAS RUAS Iracema da Cruz Música e Dança R$ 200.000,00 31/03/2022 075/2021 EM BUSCA DE BEIJA-FLORES Charles Odair Cesconeto Da Silva Cinema, fotografia e Vídeo R$ 199.990,00 10/11/2022 076/2021 12º PRÊMIO DESTERRO – Festival de Dança de Florianópolis Carlos Eduardo Lourenço Andrade Música e Dança R$ 194.985,00 28/02/2023 077/2021 NATAL NOS BAIRROS Chaeene Rodrigues Música e Dança R$ 198.100,00 31/12/2022 078/2021 TUM INSTRUMENTAL Chaeene Rodrigues Música e Dança R$ 199.530,00 31/12/2022
</t>
        </r>
      </text>
    </comment>
    <comment ref="P640" authorId="2">
      <text>
        <r>
          <rPr>
            <b/>
            <sz val="9"/>
            <color indexed="81"/>
            <rFont val="Tahoma"/>
            <charset val="1"/>
          </rPr>
          <t>195529:</t>
        </r>
        <r>
          <rPr>
            <sz val="9"/>
            <color indexed="81"/>
            <rFont val="Tahoma"/>
            <charset val="1"/>
          </rPr>
          <t xml:space="preserve">
EXTRATO DO TERMO DE ADESÃO Nº
303/2021: FUNDAÇÃO MUNICIPAL DE ESPORTES -
FME E THIAGO PIRES DA SILVA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THIAGO PIRES DA SILVA, visando à adesão
financeira para ajudar no pagamento das despesas
decorrentes do bolsa atleta, no valor montante de
R$ 2.400,00 (dois mil e quatrocentos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JuniorSecretário Municipal de Cultura, Esporte e Lazer,
Maycon C. Oliveira – Superintendente da FME e
THIAGO PIRES DA SILVA – atleta.</t>
        </r>
      </text>
    </comment>
    <comment ref="K641" authorId="2">
      <text>
        <r>
          <rPr>
            <b/>
            <sz val="9"/>
            <color indexed="81"/>
            <rFont val="Tahoma"/>
            <family val="2"/>
          </rPr>
          <t>195529:</t>
        </r>
        <r>
          <rPr>
            <sz val="9"/>
            <color indexed="81"/>
            <rFont val="Tahoma"/>
            <family val="2"/>
          </rPr>
          <t xml:space="preserve">
dom 08/09/21
</t>
        </r>
      </text>
    </comment>
    <comment ref="K642" authorId="2">
      <text>
        <r>
          <rPr>
            <b/>
            <sz val="9"/>
            <color indexed="81"/>
            <rFont val="Tahoma"/>
            <family val="2"/>
          </rPr>
          <t>195529:</t>
        </r>
        <r>
          <rPr>
            <sz val="9"/>
            <color indexed="81"/>
            <rFont val="Tahoma"/>
            <family val="2"/>
          </rPr>
          <t xml:space="preserve">
DOEM 11.01.22
NOV 21</t>
        </r>
      </text>
    </comment>
    <comment ref="I643" authorId="2">
      <text>
        <r>
          <rPr>
            <b/>
            <sz val="9"/>
            <color indexed="81"/>
            <rFont val="Tahoma"/>
            <family val="2"/>
          </rPr>
          <t>195529:</t>
        </r>
        <r>
          <rPr>
            <sz val="9"/>
            <color indexed="81"/>
            <rFont val="Tahoma"/>
            <family val="2"/>
          </rPr>
          <t xml:space="preserve">
08.01.21</t>
        </r>
      </text>
    </comment>
    <comment ref="L644" authorId="2">
      <text>
        <r>
          <rPr>
            <b/>
            <sz val="9"/>
            <color indexed="81"/>
            <rFont val="Tahoma"/>
          </rPr>
          <t>195529:</t>
        </r>
        <r>
          <rPr>
            <sz val="9"/>
            <color indexed="81"/>
            <rFont val="Tahoma"/>
          </rPr>
          <t xml:space="preserve">
</t>
        </r>
        <r>
          <rPr>
            <sz val="12"/>
            <color indexed="81"/>
            <rFont val="Tahoma"/>
            <family val="2"/>
          </rPr>
          <t>DOM 22.11.21
PROJETOS APROVADOS pela Comissão de Avaliação de Incentivo à Cultura (CAIC) na
Modalidade Doação:
Nº NOME DO
PROJETO
PROPONEN
TE
ÁREA VALOR
SOLICITA
DO COMO
INCENTIV
O (R$)
PRAZO
CAPTAÇÃ
O
EXECUÇÃ
O ATÉ
060/2021 NOSSA
HISTÓRIA ESTÁ
NAS RUAS
TXT Edição e
Produtos
Gráficos
Eireli
Literatura 200.000,0
0
10/04/2022</t>
        </r>
      </text>
    </comment>
    <comment ref="N645" authorId="2">
      <text>
        <r>
          <rPr>
            <b/>
            <sz val="9"/>
            <color indexed="81"/>
            <rFont val="Tahoma"/>
            <family val="2"/>
          </rPr>
          <t>195529:</t>
        </r>
        <r>
          <rPr>
            <sz val="9"/>
            <color indexed="81"/>
            <rFont val="Tahoma"/>
            <family val="2"/>
          </rPr>
          <t xml:space="preserve">
</t>
        </r>
        <r>
          <rPr>
            <sz val="12"/>
            <color indexed="81"/>
            <rFont val="Tahoma"/>
            <family val="2"/>
          </rPr>
          <t>Dom 04.11.21
PORTARIA N° 24/SMTTDE-CTI/2021 - DISPÕE
SOBRE CARTA DE AUTORIZAÇÃO PARA A
CAPTAÇÃO DE RECURSOS JUNTO A
CONTRIBUINTES INCENTIVADORES, DO PROGRAMA
DE INCENTIVO À INOVAÇÃO, instituídos pelo art. 39
à 44 da lei complementar 432/2012,
regulamentado pelos arts. 108 ao 115 do decreto
17.097/2017 e regido pela portaria 18/SMTTDECTI/2017, que detalha as regras do programa de
incentivo à inovação de Florianópolis.O Presidente do Comitê Gestor do Programa de Incentivo à
Inovação (CGPII)RESOLVE conceder a presente
CARTA DE AUTORIZAÇÃO, sob número
006/SMTTDE-CTI-PII/2021 para a captação de
recursos junto a contribuintes incentivadores ao
projeto GAME UP TOUR – MARKETPLACE DE
EXPERIÊNCIAS TURISTICAS proposto pelo
Proponente UP SOLUÇÕES EM TURISMO LTDA –
CNPJ 19.602.409/0001-06, valor: R$ 81.340,00
(oitenta e um mil e trezentos e quarenta reais)
tendo como responsável o Sr. Sidnei Orestes Pfau.
A presente carta de autorização tem VALIDADE DE
2 (DOIS) ANOS, contados a partir do dia 20 de
outubro de 2021. Juliano Richter Pires, Secretário
de Turismo, Tecnologia e Desenvolvimento
Econômico e Presidente do Comitê Gestor do
Programa de Incentivo à Inovação
EXTRATO DO TERMO DE DESTINAÇÃO FISCAL À
INOVAÇÃO Nº 006/2021-PII/CTI/SMTTDE - Objeto:
Aplicação do incentivo fiscal à inovação autorizado
pelo Poder Executivo Municipal na execução do
Projeto de Inovação, abaixo identificado, aprovado
pelo Comitê gestor do Programa de Incentivo à
Inovação (CGPII), nos termos da Lei Municipal nº
432, de 2012, Decreto nº 17.097, de 2017 e
Portaria 18/SMTTDE – CTI, de 2017; Projeto GAME
UP TOUR – MARKETPLACE DE EXPERIÊNCIAS
TURISTICAS proposto pelo Proponente UP
SOLUÇÕES EM TURISMO LTDA – CNPJ
19.602.409/0001-06, valor: R$ 81.340,00 (oitenta e
um mil e trezentos e quarenta reais) Vigência:
20/10/2021 à 19/10/2023. Data de Assinaturas: 20
de outubro de 2021; O documento foi assinado
pelo Sr. Juliano Richter Pires, Secretário de
Turismo, Tecnologia e Desenvolvimento Econômico
do Município de Florianópolis e Sr. Sidnei Orestes
Pfau, proponente e responsável pelo Projeto.</t>
        </r>
      </text>
    </comment>
    <comment ref="P646" authorId="3">
      <text>
        <r>
          <rPr>
            <b/>
            <sz val="9"/>
            <color indexed="81"/>
            <rFont val="Tahoma"/>
            <charset val="1"/>
          </rPr>
          <t>Lucas Azevedo:</t>
        </r>
        <r>
          <rPr>
            <sz val="9"/>
            <color indexed="81"/>
            <rFont val="Tahoma"/>
            <charset val="1"/>
          </rPr>
          <t xml:space="preserve">
01/10/2021
EXTRATO DO TERMO DE ADESÃO Nº
304/2021: FUNDAÇÃO MUNICIPAL DE ESPORTES -
FME E VALDENI DA SILVA JUNIOR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VALDENI DA SILVA JUNIOR, visando à adesão
financeira para ajudar no pagamento das despesas
decorrentes do bolsa atleta, no valor montante de</t>
        </r>
      </text>
    </comment>
    <comment ref="L647" authorId="3">
      <text>
        <r>
          <rPr>
            <b/>
            <sz val="18"/>
            <color indexed="81"/>
            <rFont val="Tahoma"/>
            <family val="2"/>
          </rPr>
          <t>Lucas Azevedo:</t>
        </r>
        <r>
          <rPr>
            <sz val="18"/>
            <color indexed="81"/>
            <rFont val="Tahoma"/>
            <family val="2"/>
          </rPr>
          <t xml:space="preserve">
11/08/2021
046/
2021
TEATRO
INFANTIL AS
AVENTURAS
DO SACI
PERERÊ
Valdir da
Silva Dutra
Teatro e
Circo 38.740,00 31/12/2021</t>
        </r>
      </text>
    </comment>
    <comment ref="I648" authorId="3">
      <text>
        <r>
          <rPr>
            <b/>
            <sz val="9"/>
            <color indexed="81"/>
            <rFont val="Tahoma"/>
            <charset val="1"/>
          </rPr>
          <t>Lucas Azevedo:</t>
        </r>
        <r>
          <rPr>
            <sz val="9"/>
            <color indexed="81"/>
            <rFont val="Tahoma"/>
            <charset val="1"/>
          </rPr>
          <t xml:space="preserve">
Do;2856 data 08/01/2021
R$10.000 Prazo 12 meses
Parcelas 2
Projeto: desajustrada </t>
        </r>
      </text>
    </comment>
    <comment ref="P649" authorId="5">
      <text>
        <r>
          <rPr>
            <b/>
            <sz val="9"/>
            <color indexed="81"/>
            <rFont val="Tahoma"/>
            <family val="2"/>
          </rPr>
          <t>Lucas Azevedo
12/08/2021
EXTRATO DO TERMO DE ADESÃO Nº 185/2021:
FUNDAÇÃO MUNICIPAL DE ESPORTES - FME E
VINICIUS ALAN GALAFASSI – A Secretaria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VINICIUS ALAN GALAFASSI, visando à adesão
financeira para ajudar no pagamento das despesas
decorrentes do bolsa atleta, no valor montante de
R$ 5.000,00 (cinco mil reais) pagos em 5 parcelas
mensais, conforme homologação final do edital nº.
003/FME/2021 publicado no diário oficial do
Município, edição nº. 3005, e aprovação da
Comissão do Programa Bolsa Desportiva Municipal
e Termo de Adesão assinado por ambas as
partes. Florianópolis, 12 de agosto de 2021.
Edmilson C. Pereira Junior- Secretário Municipal de
Cultura, Esporte e Lazer, Maycon C. Oliveira –
Superintendente da FME e VINICIUS ALAN
GALAFASSI – Atleta.</t>
        </r>
      </text>
    </comment>
    <comment ref="L650" authorId="3">
      <text>
        <r>
          <rPr>
            <b/>
            <sz val="9"/>
            <color indexed="81"/>
            <rFont val="Tahoma"/>
            <charset val="1"/>
          </rPr>
          <t>Lucas Azevedo:</t>
        </r>
        <r>
          <rPr>
            <sz val="9"/>
            <color indexed="81"/>
            <rFont val="Tahoma"/>
            <charset val="1"/>
          </rPr>
          <t xml:space="preserve">
15/06/2021
Projeto o mostro do pantano do sul 
</t>
        </r>
      </text>
    </comment>
    <comment ref="L651" authorId="3">
      <text>
        <r>
          <rPr>
            <b/>
            <sz val="9"/>
            <color indexed="81"/>
            <rFont val="Tahoma"/>
            <charset val="1"/>
          </rPr>
          <t>Lucas Azevedo:</t>
        </r>
        <r>
          <rPr>
            <sz val="9"/>
            <color indexed="81"/>
            <rFont val="Tahoma"/>
            <charset val="1"/>
          </rPr>
          <t xml:space="preserve">
03/08/2021
036/2021
Você já foi à
Floripa?
(segunda
temporada)
Vinil Filmes
Produções
Ltda
Cinema,
Fotografia e
Vídeo
73.100,00 20/09/2022</t>
        </r>
      </text>
    </comment>
    <comment ref="P652" authorId="3">
      <text>
        <r>
          <rPr>
            <b/>
            <sz val="9"/>
            <color indexed="81"/>
            <rFont val="Tahoma"/>
            <charset val="1"/>
          </rPr>
          <t>Lucas Azevedo
01/10/2021
Municipal de Cultura, Esporte e Lazer, através da
Fundação Municipal de Esportes de Florianópolis,
nos termos das Lei Ordinária de Florianópolis n.
9.936/2015 bem como pelo Decreto Municipal nº
15.685/2016 que institui no Município de
Florianópolis o programa bolsa desportiva
municipal; e subsidiariamente pela Lei Federal nº
10.891/2005 regulamentada pelo Decreto Federal
nº 5.342/2005, firmou Termo de Adesão com
VIVIANE DA COSTA BRAGA, visando à adesão
financeira para ajudar no pagamento das despesas
decorrentes do bolsa atleta, no valor montante de
R$ 4.000,00 (quatro mil reais) pagos em 4 (quatro)
parcelas mensais, conforme homologação final do
edital nº. 004/FME/2021 publicado no diário oficial
do Município, edição nº. 3011, e aprovação da
Comissão do Programa Bolsa Desportiva Municipal
e Termo de Adesão assinado por ambas as partes.
Florianópolis, 24 de setembro de 2021. Edmilson C.
Pereira Junior- Secretário Municipal de Cultura,
Esporte e Lazer, Maycon C. Oliveira –
Superintendente da FME e VIVIANE DA COSTA
BRAGA – atleta.</t>
        </r>
      </text>
    </comment>
    <comment ref="I653" authorId="2">
      <text>
        <r>
          <rPr>
            <b/>
            <sz val="9"/>
            <color indexed="81"/>
            <rFont val="Tahoma"/>
            <family val="2"/>
          </rPr>
          <t>195529:</t>
        </r>
        <r>
          <rPr>
            <sz val="9"/>
            <color indexed="81"/>
            <rFont val="Tahoma"/>
            <family val="2"/>
          </rPr>
          <t xml:space="preserve">
08.01.21
EXTRATO DO CONTRATO N° 903/FCFFC/2020;
Objeto: Constitui objeto deste contrato o fomento
a cultura com a concessão de apoio financeiro para
o projeto: Título do projeto: 2a Mostra de Rua
FITA; Área: Arte; Categoria: Teatro; Eixo:
Produção/Difusão; Valor: R$ 30.000,00;
Modalidade de Licitação: Edital de Apoio às
Culturas nº 992/SMA/DSLC/2019; Proponente:
FAZENDO FITA CIA ARTÍSTICA; Valor: A
PROPONENTE receberá o recurso financeiro de R$
30.000,00 (trinta mil reais) em moeda nacional, em
2 (duas) parcelas, conforme o plano de trabalho
apresentado pela PROPONENTE; Vigência: A
vigência do Contrato terá vigência 12 (doze) meses,
a contar de sua assinatura, podendo ser
prorrogado nos termos da lei; Dotação: Órgão: 28
– Fundação Cultural Franklin Cascaes; Unidade:
28.02 – Fundo de Cultura; Projeto Atividade: 6.926
– Programa de Apoio ao Fundo Municipal de
Cultura; Elemento de Despesas: 3.3.50.41 –
Contribuições e 3.3.50.41 – Contribuições e
3.3.90.48 – Outros Auxílios Financeiros a Pessoas
Físicas; e Fonte de Recursos: 0080 – Recursos
Próprios.; Data de Assinatura: 17/11/2020; Nome
das partes que assinaram: Fundação Cultural de
Florianópolis - Franklin Cascaes, Sra. Andréa Vieira,
e a proponente: Sra. Zélia Regina Sabino.
</t>
        </r>
      </text>
    </comment>
  </commentList>
</comments>
</file>

<file path=xl/sharedStrings.xml><?xml version="1.0" encoding="utf-8"?>
<sst xmlns="http://schemas.openxmlformats.org/spreadsheetml/2006/main" count="673" uniqueCount="358">
  <si>
    <t>Subtotal</t>
  </si>
  <si>
    <t>Total</t>
  </si>
  <si>
    <t>TOTAL</t>
  </si>
  <si>
    <t>Parcerias  2021</t>
  </si>
  <si>
    <t>SERTE – SOCIEDADE ESPÍRITA DERECUPERAÇÃO TRABALHO E EDUCAÇÃO</t>
  </si>
  <si>
    <t>ASSOCIAÇÃO DOS HEMOFÍLICOS DO ESTADO DE SANTA CATARINA – AHESC</t>
  </si>
  <si>
    <t>FRANCIELE REIS DE OLIVEIRA</t>
  </si>
  <si>
    <t>AÇÃO SOCIAL MISSÃO</t>
  </si>
  <si>
    <t>CONSELHO COMUNITÁRIO DA COSTEIRA DO PIRAJUBAÉ.</t>
  </si>
  <si>
    <t>C.E.I. NOSSA SENHORA DO MONT SERRAT</t>
  </si>
  <si>
    <t>ASSOCIAÇÃO CASA SÃO JOSÉ</t>
  </si>
  <si>
    <t>FUNDAÇÃO VIDAL RAMOS</t>
  </si>
  <si>
    <t>CONSELHO COMUNITÁRIO DA COLONINHA</t>
  </si>
  <si>
    <t>CRECHE VÓ INÁCIA</t>
  </si>
  <si>
    <t>ASSOCIAÇÃO  BENEFICENTE  RECREATIVA, CULTURAL  E  SOCIAL  VILA</t>
  </si>
  <si>
    <t xml:space="preserve">ASSOCIAÇÃO KARATÊ CLUBE -AKC </t>
  </si>
  <si>
    <t>INTERNACIONAL  FUTEBOL  CLUBE -IFC</t>
  </si>
  <si>
    <t>GARCIA   ESPORTE   E   LAZER -GEL–</t>
  </si>
  <si>
    <t>GARCIA   ESPORTE   E   LAZER -GEL</t>
  </si>
  <si>
    <t xml:space="preserve">INSTITUTO  NOVA  MORADA </t>
  </si>
  <si>
    <t>INSTITUTO  NOVA  MORADA</t>
  </si>
  <si>
    <t>ASSOCIAÇÃO  IDOSOS ESPERANÇA –AIE</t>
  </si>
  <si>
    <t xml:space="preserve">ASSOCIAÇÃO    DOS    MORADORES    DE CANASVIEIRAS –AMOCAN </t>
  </si>
  <si>
    <t>ASSOCIAÇÃO    DOS    MORADORES    DE CANASVIEIRAS –AMOCAN</t>
  </si>
  <si>
    <t>INSTITUTO  MARCELO  SANTOS -IMS</t>
  </si>
  <si>
    <t>ASSOCIAÇÃO PUNHOBOL DE FLORIANÓPOLIS</t>
  </si>
  <si>
    <t xml:space="preserve">CLUBE DE REGATAS ALDO LUZ </t>
  </si>
  <si>
    <t>CLUBE NÁUTICO FRANCISCO MARTINELLI</t>
  </si>
  <si>
    <t>ASSOCIAÇÃO CULTURAL E DESPORTIVA TIGRES CATARINENSES</t>
  </si>
  <si>
    <t>ASSOCIAÇÃO CULTURAL E COMUNITÁRIA DA COLONINHA – A CASA DO POVO.</t>
  </si>
  <si>
    <t xml:space="preserve">ASSOCIAÇÃO AMIGOS DO FUTSAL </t>
  </si>
  <si>
    <t>AÇÃO SOCIAL COLONINHA</t>
  </si>
  <si>
    <t xml:space="preserve">ASSOCIAÇÃO SUL AMERICANA DE ESPORTES CULTURA TURISMO E LAZER </t>
  </si>
  <si>
    <t>INSTITUTO HOPE HOUSE -IHH</t>
  </si>
  <si>
    <t>INSTITUTO COSTÃO SOCIAL DE EDUCAÇÃO, ESPORTE E LAZER -ICSEEL</t>
  </si>
  <si>
    <t xml:space="preserve">AÇÃO SOCIAL MISSÃO </t>
  </si>
  <si>
    <t>ALEXANDRE DIETRICH</t>
  </si>
  <si>
    <t xml:space="preserve">ALINE RAZZERA MACIEL </t>
  </si>
  <si>
    <t>ANA CRISTINA BITTENCOURT</t>
  </si>
  <si>
    <t>ANA PAULA GRIGOLI</t>
  </si>
  <si>
    <t xml:space="preserve">ANDRÉ FRANCISCO PEREIRA OLIVEIRA SANTOS </t>
  </si>
  <si>
    <t xml:space="preserve">ARLY DE SOUZA ARNAUD </t>
  </si>
  <si>
    <t>ARTURO VALLE JUNIOR</t>
  </si>
  <si>
    <t xml:space="preserve">ASSISTÊNCIA SOCIAL SÃO LUIZ </t>
  </si>
  <si>
    <t>ASSOCIAÇÃO AÇÕES SOCIAIS AMIGOS SOLIDÁRIOS (ASAS)</t>
  </si>
  <si>
    <t xml:space="preserve">ASSOCIAÇÃO BENEFICENTE, EDUCACIONAL E ASSISTENCIAL GENTE AMIGA </t>
  </si>
  <si>
    <t xml:space="preserve">ASSOCIAÇÃO CASA SÃO JOSÉ </t>
  </si>
  <si>
    <t xml:space="preserve">ASSOCIAÇÃO CATARINENSE PARA INTEGRAÇÃO DO CEGO - ACIC </t>
  </si>
  <si>
    <t>ASSOCIAÇÃO CULTURAL E COMUNITÁRIA DA COLONINHA - A CASA DO POVO</t>
  </si>
  <si>
    <t xml:space="preserve">ASSOCIAÇÃO DE PACIENTES RENAIS DE SANTA CATARINA - APAR  </t>
  </si>
  <si>
    <t>ASSOCIAÇÃO DE PAIS E AMIGOS DA CRIANÇA E ADOL. MORRO DAS PEDRAS - APAM</t>
  </si>
  <si>
    <t xml:space="preserve">ASSOCIAÇÃO DE PAIS E AMIGOS DOS EXCEPCIONAIS DE FLORIANÓPOLIS/SC - APAE </t>
  </si>
  <si>
    <t>ASSOCIAÇÃO EVANGÉLICA BENEFICENTE DE ASSISTÊNCIA SOCIAL - AEBAS</t>
  </si>
  <si>
    <t>ASSOCIAÇÃO FILARMÔNICA CAMERATA FLORIANÓPOLIS</t>
  </si>
  <si>
    <t xml:space="preserve">ASSOCIAÇÃO FLORIANOPOLITANA DE DEFICIENTES FÍSICOS - AFLODEF </t>
  </si>
  <si>
    <t>ASSOCIAÇÃO LAR RECANTO DO CARINHO</t>
  </si>
  <si>
    <t>ASSOCIAÇÃO PEDAL DA GRANDE FLORIANOPOLIS</t>
  </si>
  <si>
    <t>ASSOCIAÇÃO PEDAL DA GRANDE FLORIANÓPOLIS</t>
  </si>
  <si>
    <t xml:space="preserve">ASSOCIAÇÃO SUL AMERICANA DE ESPORTES, CULTURA, TURISMO E LAZER </t>
  </si>
  <si>
    <t xml:space="preserve">BEATRIZ CRIPALDI DE SOUZA </t>
  </si>
  <si>
    <t>BIBIANA GAMA DE ANDRADE.</t>
  </si>
  <si>
    <t xml:space="preserve">CAMILA HARGER BARBOSA </t>
  </si>
  <si>
    <t xml:space="preserve">CARLA CRISTINA MELLO </t>
  </si>
  <si>
    <t>CARLOS EDUARDO LOURENÇO ANDRADE</t>
  </si>
  <si>
    <t xml:space="preserve">CARLOS ROBERTO JÚNIOR </t>
  </si>
  <si>
    <t>CASA DA CRIANÇA DO MORRO DA PENITENCIÁRIA</t>
  </si>
  <si>
    <t>CASA LAR LUZ DO CAMINHO</t>
  </si>
  <si>
    <t>CENTRO CULTURAL ESCRAVA ANASTÁCIA</t>
  </si>
  <si>
    <t xml:space="preserve">CENTRO CULTURAL ESCRAVA ANASTÁCIA </t>
  </si>
  <si>
    <t xml:space="preserve">CENTRO DE APOIO À FORMAÇÃO INTEGRAL DO SER - CEAFIS </t>
  </si>
  <si>
    <t xml:space="preserve">CENTRO DE EDUCAÇÃO E EVANGELIZAÇÃO POPULAR - CEDEP </t>
  </si>
  <si>
    <t xml:space="preserve">CENTRO DE INTEGRAÇÃO FAMILIAR - CEIFA </t>
  </si>
  <si>
    <t xml:space="preserve">CENTRO DE VALORIZAÇÃO HUMANA MORAL E SOCIAL - CEVAHUMOS </t>
  </si>
  <si>
    <t>CLÁUDIA PASSOS MOTTA KARAN</t>
  </si>
  <si>
    <t xml:space="preserve">CONSELHO COMUNITÁRIO DA COSTEIRA DO PIRAJUBAÉ </t>
  </si>
  <si>
    <t xml:space="preserve">CONSELHO DOS MORADORES DO SACO GRANDE II - COMOSG </t>
  </si>
  <si>
    <t>CRECHE SÃO FRANCISCO DE ASSIS</t>
  </si>
  <si>
    <t>CRISTINA GADOTTI RODRIGUES</t>
  </si>
  <si>
    <t xml:space="preserve">CRISTINA NICOLAZZI GALLO </t>
  </si>
  <si>
    <t xml:space="preserve">CRISTINA VALÉRIA SANTOS </t>
  </si>
  <si>
    <t>CRISTINA VILLAR DE SOUZA</t>
  </si>
  <si>
    <t xml:space="preserve">DANILO  DA SILVA  DE MELLO </t>
  </si>
  <si>
    <t xml:space="preserve">DEBORA DE MATOS </t>
  </si>
  <si>
    <t>ELISA SCHMIDT</t>
  </si>
  <si>
    <t>ELISANGELA ELI DE SOUZA</t>
  </si>
  <si>
    <t>EVERTON LAMPE DE ARAUJO</t>
  </si>
  <si>
    <t>FÁTIMA COSTA DE LIMA</t>
  </si>
  <si>
    <t xml:space="preserve">FUNDAÇÃO VIDAL RAMOS </t>
  </si>
  <si>
    <t>GABRIEL STAPENHORST ALVES PEREIRA</t>
  </si>
  <si>
    <t>GABRIELA ARCARI DREHMER</t>
  </si>
  <si>
    <t>GERALDO VARGAS</t>
  </si>
  <si>
    <t xml:space="preserve">GERALDO VARGAS </t>
  </si>
  <si>
    <t>GREICE MIOTELLO OLIVEIRA SANTOS</t>
  </si>
  <si>
    <t xml:space="preserve">GRÊMIO RECREATIVO ACADÊMICO DO SUL DA ILHA </t>
  </si>
  <si>
    <t>GUILHERME LUIZ PORTE</t>
  </si>
  <si>
    <t>INSTITUIÇÃO DE CARIDADE E APOIO AO DESAMPADO - CANTINHO DOS IDOSOS - ICAD</t>
  </si>
  <si>
    <t>INSTITUTO ARCO IRIS</t>
  </si>
  <si>
    <t>INSTITUTO BEM POSSÍVEL</t>
  </si>
  <si>
    <t>INSTITUTO MARATONA CULTURA</t>
  </si>
  <si>
    <t>INSTITUTO MARATONA CULTURAL</t>
  </si>
  <si>
    <t>IRMANDADE BENEFICENTE MANOEL GALDINO VIEIRA</t>
  </si>
  <si>
    <t>ISABEL  FRANCISCO MOREIRA</t>
  </si>
  <si>
    <t>JAQUELINE CISNE ALVES</t>
  </si>
  <si>
    <t xml:space="preserve">JOEL PACHECO </t>
  </si>
  <si>
    <t>JORGE  ELIAS  DOLZAN</t>
  </si>
  <si>
    <t>JUCIMARA COSTA WACHHHOLZ</t>
  </si>
  <si>
    <t>JULIANA  PRADERI BARATIERI</t>
  </si>
  <si>
    <t>JULIANA RIECHEL</t>
  </si>
  <si>
    <t>JÚLIO CESAR  MAESTRI</t>
  </si>
  <si>
    <t xml:space="preserve">JUPIRA DIAS DA SILVA </t>
  </si>
  <si>
    <t xml:space="preserve">LEANDRO DA SILVA BATISTA </t>
  </si>
  <si>
    <t>LIEZA BOING DE SOUZA NEVES</t>
  </si>
  <si>
    <t xml:space="preserve">LUAN RENATO ROFRIGUES TELLES </t>
  </si>
  <si>
    <t>LUCAS GABRIEL VIAPINA</t>
  </si>
  <si>
    <t>MARCELO KUNS DE CARVALHO</t>
  </si>
  <si>
    <t>MARCELO VIEIRA NASCIMENTO</t>
  </si>
  <si>
    <t xml:space="preserve">MARIA LIDIA PEREIRA </t>
  </si>
  <si>
    <t xml:space="preserve">MARIANA CESAR CORAL </t>
  </si>
  <si>
    <t>MARTIN ANDRES PERES YANICELLI</t>
  </si>
  <si>
    <t xml:space="preserve">NATHALIE SOLER </t>
  </si>
  <si>
    <t>NÚCLEO DE RECUPERAÇÃO E REABILITAÇÃO DE VIDAS (NURREVI)</t>
  </si>
  <si>
    <t xml:space="preserve">OBRAS DE ASSISTÊNCIA SOCIAL DOM ORIONE DE CAPOEIRAS </t>
  </si>
  <si>
    <t>OBRAS SOCIAIS DA COMUNIDADE PAROQUIAL DE COQUEIROS - OSCOPAC</t>
  </si>
  <si>
    <t xml:space="preserve">ORIONÓPOLIS CATARINENSE </t>
  </si>
  <si>
    <t>OSMARINA MARIA VILLALVA</t>
  </si>
  <si>
    <t xml:space="preserve">PAULO ROBERTA CARDOSO </t>
  </si>
  <si>
    <t xml:space="preserve">ROBERTA ALENCAR </t>
  </si>
  <si>
    <t xml:space="preserve">SARAH PUSCH NOGUEIRA </t>
  </si>
  <si>
    <t xml:space="preserve">SEARA ESPÍRITA ENTREPOSTO DA FÉ - SEEDE </t>
  </si>
  <si>
    <t>SOCIEDADE ESPÍRITA OBREIROS DA VIDA ETERNA - SEOVE</t>
  </si>
  <si>
    <t>TELMA REGINA COELHO</t>
  </si>
  <si>
    <t>THAIS  ANTONIÔ CARLI</t>
  </si>
  <si>
    <t>ASSOCIAÇAO CATARINENSE DE EMPRESAS DE TECNOLOGIA</t>
  </si>
  <si>
    <t>NO LAR NOSSA SENHORA DO CARMO 2021</t>
  </si>
  <si>
    <t>CLUBE DE REGATAS ALDO LUZ</t>
  </si>
  <si>
    <t>CLUBE NÁUTICO RIACHUELO - CNR</t>
  </si>
  <si>
    <t xml:space="preserve">CLUBE NÁUTICO FRANCISCO MARTINELLI </t>
  </si>
  <si>
    <t>GEOVANI VALDEMIR DE PINHO</t>
  </si>
  <si>
    <t>GUILHERME GARCIA CUNHA</t>
  </si>
  <si>
    <t>GISELE RODRIGUES BERTUCCI</t>
  </si>
  <si>
    <t>GABRIEL AKIO KATO</t>
  </si>
  <si>
    <t>FÁBIO FARIAS DA SILVA</t>
  </si>
  <si>
    <t>CAUAN MAEDA TOBIAS</t>
  </si>
  <si>
    <t>PATRICK KOTROZINI JANIKIAN</t>
  </si>
  <si>
    <t>MARIA CAROLINA FERREIRA TURCHETTO</t>
  </si>
  <si>
    <t>LUCA ROCHA DA SILVA EBENRITER</t>
  </si>
  <si>
    <t>DANIEL VECCHIO COULDNEY REBELO</t>
  </si>
  <si>
    <t>CAROLINA XAVOIER LAYDNER</t>
  </si>
  <si>
    <t>BRUNO SCHROEDER FERNANDEZ</t>
  </si>
  <si>
    <t>RENAN ESPÍNDOLA BARBOSA</t>
  </si>
  <si>
    <t>OTÁVIO MENDES DE SOUZA</t>
  </si>
  <si>
    <t>LUAN WOOD DE OLIVEIRA</t>
  </si>
  <si>
    <t>LUÃ SANTOS DA SILVEIRA</t>
  </si>
  <si>
    <t>KIANY MONTOJA HYAKUTAKE</t>
  </si>
  <si>
    <t xml:space="preserve">EMILY AMÁBILE ANTUNES </t>
  </si>
  <si>
    <t>LUCA SUPLICY LEGER</t>
  </si>
  <si>
    <t>JOSÉ VITOR FARIAS</t>
  </si>
  <si>
    <t>FELIPE EUGÊNIO DUTRA</t>
  </si>
  <si>
    <t>ISAAC LORENZO DE JESUS</t>
  </si>
  <si>
    <t>CATARINA MARTINS MACHADO</t>
  </si>
  <si>
    <t>JÉSSICA LINHARES DE PAULA</t>
  </si>
  <si>
    <t>DOUGLAS SANTOS BROSE</t>
  </si>
  <si>
    <t>INSTITUTO FLORIPA JAZZ</t>
  </si>
  <si>
    <t>ASSOCIAÇÃO DAS FEDERAÇÕES DO ESTADO DE SANTA CATARINA – AFESC</t>
  </si>
  <si>
    <t>ANA CLAUDIA MARIA DE JESUS RODRIGUES</t>
  </si>
  <si>
    <t>JULIA PEREIRA MARCELINO</t>
  </si>
  <si>
    <t>CARLOS EDUARDO MARTINS CAXIAS</t>
  </si>
  <si>
    <t>JÚLIA FURTADO CORREIA</t>
  </si>
  <si>
    <t>DANIEL VERAS SILVESTRE</t>
  </si>
  <si>
    <t>MARÍA DEL MAR GÓMEZ PANTOJA MEIRELLES</t>
  </si>
  <si>
    <t>MARCELA DE ARRUDA PINHEIRO</t>
  </si>
  <si>
    <t>HARRYSON SANTANA PEREIRA</t>
  </si>
  <si>
    <t>GABRIELLY ANTUNES DE OLIVEIRA</t>
  </si>
  <si>
    <t>PALOMA NEIS</t>
  </si>
  <si>
    <t>JOSIANE LIMA</t>
  </si>
  <si>
    <t>KAROLINY TAIANE DA CRUZ</t>
  </si>
  <si>
    <t>ANA PAULA MADRUGA DE SOUZA</t>
  </si>
  <si>
    <t>GABRIEL BARBOSA DO AMARAL</t>
  </si>
  <si>
    <t xml:space="preserve">LEO SILVEIRA ALVES </t>
  </si>
  <si>
    <t>FUNDAÇÃO HERMON -CENTRO DE EDUCAÇÃO INFANTIL MORRO DA CAIXA</t>
  </si>
  <si>
    <t>AÇÃO SOCIAL NOSSA SENHORA GUADALUPE -ASONSEG</t>
  </si>
  <si>
    <t>ALINE MENEZES</t>
  </si>
  <si>
    <t>ANDRÉ CENTERO BROLL CARVALHO ME</t>
  </si>
  <si>
    <t>ANDRÉ RABELO BITTENCOURT</t>
  </si>
  <si>
    <t>ASSOCIAÇÃO COMUNITÁRIA AMIGOS DE JESUS (ACAJE)</t>
  </si>
  <si>
    <t>ASSOCIAÇÃO CULTURAL AÇÃO ZUMBI</t>
  </si>
  <si>
    <t>ASSOCIAÇÃO CULTURAL PANVISION</t>
  </si>
  <si>
    <t>ASSOCIAÇÃO DOS AMIGOS DO PARQUE DA LUZ- AAPLUZ</t>
  </si>
  <si>
    <t>BANDA DAZARANHA LTDA</t>
  </si>
  <si>
    <t>BÁRBARA JULIANA REY</t>
  </si>
  <si>
    <t>BERBIGÃO DO BOCA</t>
  </si>
  <si>
    <t>BRUNO FLESCH ALBUQUERQUE FERNANDES</t>
  </si>
  <si>
    <t>CAFUNDO ESTÚDIO CRIATIVO</t>
  </si>
  <si>
    <t>CAROLINA MARTINS BRUM ME</t>
  </si>
  <si>
    <t>CAROLINE PACHECO DE QUADROS</t>
  </si>
  <si>
    <t>ELEONORA MASSIRONI CARUS</t>
  </si>
  <si>
    <t>ELO VERTICAL</t>
  </si>
  <si>
    <t>EVELINE DA SILVA ORTH</t>
  </si>
  <si>
    <t>FEDERAÇÃO CATARINENSE DE HIPISMO</t>
  </si>
  <si>
    <t xml:space="preserve">GUILHERME ANTONIO WILL </t>
  </si>
  <si>
    <t>HELENA BECKE FRETTA</t>
  </si>
  <si>
    <t xml:space="preserve">INSTITUTO BEM POSSIVEL </t>
  </si>
  <si>
    <t>INSTITUTO CIDADES INVISÍVEI</t>
  </si>
  <si>
    <t>INSTITUTO LIBERDADE</t>
  </si>
  <si>
    <t>IRMANDADE DO DIVINO ESPÍRITO SANTO (IDES)</t>
  </si>
  <si>
    <t>JAVA ORLANDO TEIXEIRA</t>
  </si>
  <si>
    <t>JOSÉ DA SILVA JUNIOR</t>
  </si>
  <si>
    <t>LEONORA MASSIRONI CARUS</t>
  </si>
  <si>
    <t>LETÍCIA TANCREDO GALLOTTI</t>
  </si>
  <si>
    <t xml:space="preserve">LIROUS K'YO FONSECA AVILA </t>
  </si>
  <si>
    <t xml:space="preserve">MARCELO ANTONIO FREITAS  MENDONÇA </t>
  </si>
  <si>
    <t>MARCELO GUEDES DE ABREU</t>
  </si>
  <si>
    <t xml:space="preserve">MARIA DA GLORIA WEISSHEIMER </t>
  </si>
  <si>
    <t xml:space="preserve">MARIA LUIZA  RABELO GOMES </t>
  </si>
  <si>
    <t>MARINA TAVARES DA CUNHA MELO</t>
  </si>
  <si>
    <t>ONG MAIS UNIÃO</t>
  </si>
  <si>
    <t>PEDAGÓGICA PARA TODOS</t>
  </si>
  <si>
    <t>TAILOR GONÇALVES DE MORAIS</t>
  </si>
  <si>
    <t>TAMIRES NUNES DOS SANTOS</t>
  </si>
  <si>
    <t>TARECE MATINELLI ME</t>
  </si>
  <si>
    <t xml:space="preserve">THAYANE FERREIRA DOS SANTOS </t>
  </si>
  <si>
    <t>FEDERAÇÃO CATARINENSE DO DESPORTO ESCOLAR - FCDE</t>
  </si>
  <si>
    <t>ASSOCIAÇÃO CUL., RECREATIVA, ESP. SOCIAL CHICO SCIENCE-ACRESCS</t>
  </si>
  <si>
    <t>ASSOCIAÇÃO BENEFICENTE ESP., RECREATIVA, EDUC E CULTURAL IRMÃO CAPOEIRA</t>
  </si>
  <si>
    <t>ASMOPE – ASSOCIAÇÃO DE MORADORES DA LAGO DO PERI</t>
  </si>
  <si>
    <t>ASSOCIAÇÃO AMIGOS CASA CRIANÇA E ADOL. MORRO DO MOCOTÓ (ACAM)</t>
  </si>
  <si>
    <t>CONSELHO COMUNITÁRIO SACO DOS LIMÕES - CENTRO EDU INF. NOSSA SRA BOA VIAGEM</t>
  </si>
  <si>
    <t>ASSOCIAÇÃO PROMOCIONAL DO MENOR TRABALHADOR- PROMENOR</t>
  </si>
  <si>
    <t>ASSOCIAÇÃO DE SURDOS DA GRANDE FLORIANÓPOLIS –ASGF</t>
  </si>
  <si>
    <t>INSTITUTO ESCOLA DE ESPORTE CIDADÃ</t>
  </si>
  <si>
    <t>ASSOCIAÇÃO DE MESATENISTAS DE FLORIANÓPOLIS (AMF)</t>
  </si>
  <si>
    <t>ASSOCIAÇÃO DOS PAIS E AMIGOS DOS NADADORES -ANADO</t>
  </si>
  <si>
    <t xml:space="preserve">INSTITUTO BABY BASQUETEBOL E CIDADANIA (IBBC) </t>
  </si>
  <si>
    <t>SOCIEDADE BENEFICENTE CULTURAL AFRICANA YLÊ E XANGÔ -SBCAYX</t>
  </si>
  <si>
    <t>ASSOCIAÇÃO DESPORTIVA CULTURAL RECREATIVA PEDRA BRANCA -ADCRPB</t>
  </si>
  <si>
    <t>ASSOCIAÇÃO PRÓ-VOLEI DE EDUCAÇÃO, ESPORTE, CULTURA E LAZER</t>
  </si>
  <si>
    <t>ASSOCIAÇÃO DOS PAIS DOS ATLETAS DE FUTSAL DE FLORIANÓPOLIS -APAFF</t>
  </si>
  <si>
    <t>DESTERRO RUGBY CLUBE –DRC</t>
  </si>
  <si>
    <t>FEDERAÇÃO CATARINENSE DE BODY BOARD –FCBB</t>
  </si>
  <si>
    <t xml:space="preserve">ASSOCIAÇÃO RIVER–ACR </t>
  </si>
  <si>
    <t>CONSELHO COMUNITÁRIO DA TAPERA –CCT</t>
  </si>
  <si>
    <t>ASSOCIAÇÃO SOCIAL, CULTURAL E DESPORTIVA TRIUNFO -ASCDT</t>
  </si>
  <si>
    <t xml:space="preserve">ASSOCIAÇÃO GERAÇÃO DA COMUNIDADE CHICO MENDES -AGECOM </t>
  </si>
  <si>
    <t>ASSOCIAÇÃO DESPORTIVA INSTITUTO ESTADUAL DE EDUCAÇÃO-ADIEE</t>
  </si>
  <si>
    <t>ASSOCIAÇÃO DESPORTIVA A TURMA</t>
  </si>
  <si>
    <t>ASSOCIAÇÃO CATARINENSE DE ESPORTES ADAPTADOS-ACESA</t>
  </si>
  <si>
    <t>ASSOCIAÇÃO DOS EMPREGADOS DA ELETROSUL -ELASE</t>
  </si>
  <si>
    <t>LUISA DE SOUZA PEREIRA</t>
  </si>
  <si>
    <t>VIVIANE DA COSTA BRAGA</t>
  </si>
  <si>
    <t>THIAGO PIRES DA SILVA</t>
  </si>
  <si>
    <t>VALDENI DA SILVA JUNIOR</t>
  </si>
  <si>
    <t>VINICIUS ALAN GALAFASSI</t>
  </si>
  <si>
    <t>ASSOCIAÇÃO DE PAIS E AMIGOS DE AUTISTAS – AMA</t>
  </si>
  <si>
    <t>FUNDAÇÃO CATARINENSE DE ASSISTÊNCIA SOCIAL-FUCAS</t>
  </si>
  <si>
    <t>INSTITUTO COMUNITÁRIO GRANDE FLORIANÓPOLIS- ICOM</t>
  </si>
  <si>
    <t>COMITÊ PARA DEMOCRATIZAÇÃO DA INFORMÁTICA DE SC-CPDI</t>
  </si>
  <si>
    <t>INSTITUTO GUGA KUERTEN (IGK)</t>
  </si>
  <si>
    <t>TIÊ FERNANDES PEREIRA</t>
  </si>
  <si>
    <t>VINIL FILMES PRODUÇÕES LTDA</t>
  </si>
  <si>
    <t>CAMILA  MARGARIDA PIRES</t>
  </si>
  <si>
    <t>VALDIR DA SILVA DUTRA</t>
  </si>
  <si>
    <t>PAULA GOTELIP DE SOUZA CORREA</t>
  </si>
  <si>
    <t xml:space="preserve">ARTUR HUGO DA ROSA </t>
  </si>
  <si>
    <t xml:space="preserve">RENATO ALÉCIO TURNES </t>
  </si>
  <si>
    <t>ZÉLIA REGINA SABINO</t>
  </si>
  <si>
    <t>VANDERLEIA WILL</t>
  </si>
  <si>
    <t>COMPANHIA ZERO – TRAÇO CIA. DE TEATRO</t>
  </si>
  <si>
    <t>TIZIANE ASSUNÇÃO VIRGÍLIO</t>
  </si>
  <si>
    <t>CAMILA MORGANA LOURENÇO</t>
  </si>
  <si>
    <t>THAYSE LUCAS GUEDES DE SOUZA</t>
  </si>
  <si>
    <t>MARIANA ROTILI DA SILVEIRA</t>
  </si>
  <si>
    <t>MARUÇA RODRIGUES DE LIMA</t>
  </si>
  <si>
    <t>FLIBLIO FERREIRA DE SOUZA</t>
  </si>
  <si>
    <t>ANNA CAROLINA FARIA LIRIO</t>
  </si>
  <si>
    <t>SILVIA DE OLIVEIRA BERALDO</t>
  </si>
  <si>
    <t>NAIARA ALICE BERTOLI</t>
  </si>
  <si>
    <t>THAÍS ANTÔNIO CARLI</t>
  </si>
  <si>
    <t>EVANISE FIGUEIREDO DE OLIVEIRA</t>
  </si>
  <si>
    <t>JUSSARA JANNING XAVIER</t>
  </si>
  <si>
    <t>MARIANA KADLETZ</t>
  </si>
  <si>
    <t>SÉRGIO MURILO GOMES</t>
  </si>
  <si>
    <t>GIORGIO GILWAN DA SILVA</t>
  </si>
  <si>
    <t>DENISE BENDINER</t>
  </si>
  <si>
    <t>ANDRÉA MARIA SELL</t>
  </si>
  <si>
    <t>Secretaria de Educação</t>
  </si>
  <si>
    <t>Secretaria de Mobilidade e Planejamento Urbano</t>
  </si>
  <si>
    <t>Secretaria de Saúde</t>
  </si>
  <si>
    <t>Fundação Franklin Cascaes - Apoio a Cultura</t>
  </si>
  <si>
    <t>Lei Incentivo Cultura -LIC (Valores já Captados)</t>
  </si>
  <si>
    <t>Lei Incentivo Cultura -LIC (Projetos Aprovados)</t>
  </si>
  <si>
    <t>Super. Tecnologia e Inovação -Fundo de Inovoção</t>
  </si>
  <si>
    <t>Fundação Municipal de Esporte</t>
  </si>
  <si>
    <t>ASSOCIAÇÃO ESPORTIVA, CULTURAL E SOCIAL ARTE SUAVE -AECSAS</t>
  </si>
  <si>
    <t>ASSOCIAÇÃO BRASILEIRA DE INCENTIVO A ESPORTE E CULTURA DE SC-ABIESC</t>
  </si>
  <si>
    <t>LIGA FLORIANOPOLITANA DE FUTEBOL</t>
  </si>
  <si>
    <t>ASSOCIAÇÃO DE SURF DA JOAQUINA</t>
  </si>
  <si>
    <t>FEDERAÇÃO DE REMO DO ESTADO DE SANTA CATARINA - FERESC</t>
  </si>
  <si>
    <t>LEONARDO LATRÔNICO</t>
  </si>
  <si>
    <t>MAURÍCIO LOUREIRO PAIVA</t>
  </si>
  <si>
    <t>FABIANO SILVEIRA</t>
  </si>
  <si>
    <t>JULIÃ TAINÃ GUIMARÃES VIEIRA DA SILVA</t>
  </si>
  <si>
    <t>CARLO MANFROI STORY STUDIO</t>
  </si>
  <si>
    <t>ANTÔNIO CARLOS ANTUNES MENDES</t>
  </si>
  <si>
    <t>CASA AMARELA CULTURA E TECNOLOGIA LTDA</t>
  </si>
  <si>
    <t>Super. Tec. e Inovação-  Lei de Incentivo a Inovação (Valore já Captados)</t>
  </si>
  <si>
    <t>Super. Tec. Inovação-  Lei Incentivo Inovação (Projetos Aprovados)</t>
  </si>
  <si>
    <t>ANFITRIÕES DE ALUGUEL GESTÃO IMOBILIÁRIA LTDA</t>
  </si>
  <si>
    <t>UP SOLUÇÕES EM TURISMO LTDA</t>
  </si>
  <si>
    <t>PATRICIA DELLA MÉA PLENTZ</t>
  </si>
  <si>
    <t>PREDIALIZE PLATAFORMA DIGITAL LTDA</t>
  </si>
  <si>
    <t>SONGSTER TECNOLOGIA E SERVIÇOS LTDA</t>
  </si>
  <si>
    <t>GARAGEM DA DANÇA ACADEMIA DE DANÇA LTDA. ME</t>
  </si>
  <si>
    <t>FEDERAÇÃO CATARINENSE DE SURF - FECASURF</t>
  </si>
  <si>
    <t>Gabinete do Prefeito (Orçamento Impositivo)</t>
  </si>
  <si>
    <t xml:space="preserve">COMISSÃO ORGANIZADORA DO ESPORTE AMADOR DO NORTE DA ILHA – CESANI </t>
  </si>
  <si>
    <t>AGREGAÇÃO DESPORTIVA,   CULTURAL, ESCOLA  DE  SAMBA  A  NOSSA  TURMA</t>
  </si>
  <si>
    <t>ASSOCIAÇÃO RECREATIVA,  CULTURAL  DE ESPORTES  DO  BALNEÁRIO  (ARCEB)</t>
  </si>
  <si>
    <t>DAVI ALEJANDRO SORIA MAIA</t>
  </si>
  <si>
    <t>THIAGO DE MELO CARDOSO</t>
  </si>
  <si>
    <t>JAIR MARCELO PETRY</t>
  </si>
  <si>
    <t>IRACEMA DA CRUZ</t>
  </si>
  <si>
    <t>CHARLES ODAIR CESCONETO DA SILVA</t>
  </si>
  <si>
    <t>CHAEENE RODRIGUES</t>
  </si>
  <si>
    <t>GRÊMIO RECREATIVO CULTURAL ESCOLA DE SAMBA UNIÃO DA ILHA DA MAGIA</t>
  </si>
  <si>
    <t>Fundação Franklin Cascaes- Caranaval, Festa Divino e Outros</t>
  </si>
  <si>
    <t>GRÊMIO CULTURAL, ESPORTIVO, RECREATIVO ESCOLA DE SAMBA PROTEGIDOS DA PRINCESA</t>
  </si>
  <si>
    <t>GRÊMIO RECREATIVO CULTURAL ESCOLA DE SAMBA DASCUIA</t>
  </si>
  <si>
    <t>GRÊMIO RECREATIVO ESCOLA DE SAMBA ACADÊMICOS DO SUL DA ILHA</t>
  </si>
  <si>
    <t>TXT EDIÇÃO E PRODUTOS GRÁFICOS EIRELI</t>
  </si>
  <si>
    <t>ASSOCIAÇÃO DOS TRIATLETAS DA GRANDE FLORIANÓPOLIS - ATGF</t>
  </si>
  <si>
    <t>SEMAS -CMDCA (Projetos Aprovados)</t>
  </si>
  <si>
    <t>907,170,59</t>
  </si>
  <si>
    <t>ASSOCIAÇÃO BRASILEIRA DE EDUCAÇÃO E CULTURA</t>
  </si>
  <si>
    <t>Secretaria de Assistência Social -SEMAS</t>
  </si>
  <si>
    <t>ASSOCIAÇÃO BENEF., ESP., RECR., EDUC. E CUL. IRMÃO CAPOEIRA – ABERECIC</t>
  </si>
  <si>
    <t>ASSOCIAÇÃO IRMÃO JOAQUIM</t>
  </si>
  <si>
    <t>SEMAS-Fundo da Criança e Adolescente</t>
  </si>
  <si>
    <t>SEMAS -      Fundo Muncipal do Idoso</t>
  </si>
  <si>
    <t xml:space="preserve">FEDERAÇÃO CATARINENSE DE BODYBOARDING - FECAB </t>
  </si>
  <si>
    <t>ASSOCIAÇÃO DE APOIO A CULTURA E ESPORTE DE SANTA CATARINA - AACESC</t>
  </si>
  <si>
    <t>CLUBE CULTURAL E RECREATIVO CHICO SCIENCE - CCRCS</t>
  </si>
  <si>
    <t>ASSOCIAÇÃO ABADÁ - CAPOEIRA DO ESTADO DE SANTA CATARINA - AACESC</t>
  </si>
  <si>
    <t>ASSOCIAÇÃO ABADÁ - CAPOEIRA DO ESTADO DE SANTA CATARINA- AACESC</t>
  </si>
  <si>
    <t>ASSOCIAÇÃO BENEFICENTE E CARNAVALESCA VERMELHO E BRANCO</t>
  </si>
  <si>
    <t>SOCIEDADE RECREATIVA, CULTURAL E SAMBA EMBAIXADA COPA LORD</t>
  </si>
  <si>
    <t>SOCIEDADE RECREATIVA E CULTURAL UNIDOS DA COLONINHA</t>
  </si>
  <si>
    <t>GRÊMIO RECREATIVO E ESCOLA DE SAMBA CONSULADO</t>
  </si>
  <si>
    <t>FÁBIO GARCIA</t>
  </si>
  <si>
    <t>EDSON ALEXANDRE ROSSA</t>
  </si>
  <si>
    <t>MARIA ELISABETE PEREIRA</t>
  </si>
  <si>
    <t>AGREMIAÇÃO DESPORTIVA,   CULTURAL, ESCOLA  DE  SAMBA  A  NOSSA  TURMA</t>
  </si>
  <si>
    <t>INSTITUTO POLYPHONIA</t>
  </si>
  <si>
    <t>ELIZÂNGELA ELI DE SOUZA</t>
  </si>
  <si>
    <t>ASSOCIAÇÃO CULTURAL FRANCO BRASILEIRA</t>
  </si>
  <si>
    <t>LUIZ GUSTAVO ZAGO</t>
  </si>
  <si>
    <t>PAULA BORGES LINS</t>
  </si>
  <si>
    <t>NILVA DAMIAN</t>
  </si>
  <si>
    <t>Tabela Atualizada em: 27.01.22</t>
  </si>
</sst>
</file>

<file path=xl/styles.xml><?xml version="1.0" encoding="utf-8"?>
<styleSheet xmlns="http://schemas.openxmlformats.org/spreadsheetml/2006/main">
  <fonts count="37">
    <font>
      <sz val="11"/>
      <color theme="1"/>
      <name val="Calibri"/>
      <family val="2"/>
      <scheme val="minor"/>
    </font>
    <font>
      <sz val="11"/>
      <color theme="0"/>
      <name val="Calibri"/>
      <family val="2"/>
      <scheme val="minor"/>
    </font>
    <font>
      <sz val="11"/>
      <color theme="1"/>
      <name val="Times New Roman"/>
      <family val="1"/>
    </font>
    <font>
      <sz val="9"/>
      <color indexed="81"/>
      <name val="Tahoma"/>
      <family val="2"/>
    </font>
    <font>
      <b/>
      <sz val="9"/>
      <color indexed="81"/>
      <name val="Tahoma"/>
      <family val="2"/>
    </font>
    <font>
      <sz val="11"/>
      <name val="Times New Roman"/>
      <family val="1"/>
    </font>
    <font>
      <sz val="11"/>
      <color rgb="FFFF0000"/>
      <name val="Times New Roman"/>
      <family val="1"/>
    </font>
    <font>
      <sz val="9"/>
      <color indexed="81"/>
      <name val="Tahoma"/>
      <charset val="1"/>
    </font>
    <font>
      <b/>
      <sz val="9"/>
      <color indexed="81"/>
      <name val="Tahoma"/>
      <charset val="1"/>
    </font>
    <font>
      <b/>
      <sz val="14"/>
      <name val="Times New Roman"/>
      <family val="1"/>
    </font>
    <font>
      <sz val="14"/>
      <color theme="1"/>
      <name val="Times New Roman"/>
      <family val="1"/>
    </font>
    <font>
      <b/>
      <sz val="14"/>
      <color indexed="81"/>
      <name val="Tahoma"/>
      <family val="2"/>
    </font>
    <font>
      <b/>
      <sz val="12"/>
      <color indexed="81"/>
      <name val="Tahoma"/>
      <family val="2"/>
    </font>
    <font>
      <sz val="12"/>
      <color indexed="81"/>
      <name val="Tahoma"/>
      <family val="2"/>
    </font>
    <font>
      <sz val="12"/>
      <name val="Times New Roman"/>
      <family val="1"/>
    </font>
    <font>
      <b/>
      <sz val="12"/>
      <name val="Times New Roman"/>
      <family val="1"/>
    </font>
    <font>
      <sz val="14"/>
      <color indexed="81"/>
      <name val="Tahoma"/>
      <family val="2"/>
    </font>
    <font>
      <b/>
      <sz val="15"/>
      <color indexed="81"/>
      <name val="Tahoma"/>
      <family val="2"/>
    </font>
    <font>
      <sz val="15"/>
      <color indexed="81"/>
      <name val="Tahoma"/>
      <family val="2"/>
    </font>
    <font>
      <sz val="20"/>
      <color indexed="81"/>
      <name val="Tahoma"/>
      <family val="2"/>
    </font>
    <font>
      <b/>
      <sz val="18"/>
      <color indexed="81"/>
      <name val="Tahoma"/>
      <family val="2"/>
    </font>
    <font>
      <sz val="18"/>
      <color indexed="81"/>
      <name val="Tahoma"/>
      <family val="2"/>
    </font>
    <font>
      <sz val="9"/>
      <color indexed="81"/>
      <name val="Segoe UI"/>
      <family val="2"/>
    </font>
    <font>
      <b/>
      <sz val="9"/>
      <color indexed="81"/>
      <name val="Segoe UI"/>
      <family val="2"/>
    </font>
    <font>
      <b/>
      <sz val="12"/>
      <name val="Tahoma"/>
      <family val="2"/>
    </font>
    <font>
      <b/>
      <sz val="22"/>
      <name val="Tahoma"/>
      <family val="2"/>
    </font>
    <font>
      <b/>
      <sz val="12"/>
      <color rgb="FF000000"/>
      <name val="Tahoma"/>
      <family val="2"/>
    </font>
    <font>
      <sz val="11"/>
      <color theme="1"/>
      <name val="Tahoma"/>
      <family val="2"/>
    </font>
    <font>
      <b/>
      <sz val="12"/>
      <color theme="1"/>
      <name val="Times New Roman"/>
      <family val="1"/>
    </font>
    <font>
      <b/>
      <sz val="16"/>
      <color indexed="81"/>
      <name val="Tahoma"/>
      <family val="2"/>
    </font>
    <font>
      <b/>
      <sz val="14"/>
      <color theme="1"/>
      <name val="Tahoma"/>
      <family val="2"/>
    </font>
    <font>
      <sz val="14"/>
      <name val="Times New Roman"/>
      <family val="1"/>
    </font>
    <font>
      <b/>
      <sz val="12"/>
      <color theme="9" tint="0.59999389629810485"/>
      <name val="Times New Roman"/>
      <family val="1"/>
    </font>
    <font>
      <sz val="16"/>
      <color indexed="81"/>
      <name val="Tahoma"/>
      <family val="2"/>
    </font>
    <font>
      <b/>
      <sz val="12"/>
      <color theme="9" tint="0.79998168889431442"/>
      <name val="Times New Roman"/>
      <family val="1"/>
    </font>
    <font>
      <sz val="9"/>
      <color indexed="81"/>
      <name val="Tahoma"/>
    </font>
    <font>
      <b/>
      <sz val="9"/>
      <color indexed="81"/>
      <name val="Tahoma"/>
    </font>
  </fonts>
  <fills count="8">
    <fill>
      <patternFill patternType="none"/>
    </fill>
    <fill>
      <patternFill patternType="gray125"/>
    </fill>
    <fill>
      <patternFill patternType="solid">
        <fgColor theme="4" tint="0.39997558519241921"/>
        <bgColor indexed="65"/>
      </patternFill>
    </fill>
    <fill>
      <patternFill patternType="solid">
        <fgColor theme="0"/>
        <bgColor indexed="64"/>
      </patternFill>
    </fill>
    <fill>
      <patternFill patternType="solid">
        <fgColor theme="3"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rgb="FF8DB4E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2" borderId="0" applyNumberFormat="0" applyBorder="0" applyAlignment="0" applyProtection="0"/>
  </cellStyleXfs>
  <cellXfs count="86">
    <xf numFmtId="0" fontId="0" fillId="0" borderId="0" xfId="0"/>
    <xf numFmtId="0" fontId="2" fillId="0" borderId="0" xfId="0" applyFont="1"/>
    <xf numFmtId="0" fontId="5" fillId="0" borderId="0" xfId="0" applyFont="1"/>
    <xf numFmtId="0" fontId="2" fillId="3" borderId="0" xfId="0" applyFont="1" applyFill="1"/>
    <xf numFmtId="0" fontId="6" fillId="3" borderId="0" xfId="0" applyFont="1" applyFill="1"/>
    <xf numFmtId="0" fontId="2" fillId="0" borderId="0" xfId="0" applyFont="1" applyFill="1"/>
    <xf numFmtId="0" fontId="5" fillId="3" borderId="0" xfId="0" applyFont="1" applyFill="1" applyBorder="1"/>
    <xf numFmtId="0" fontId="10" fillId="0" borderId="0" xfId="0" applyFont="1"/>
    <xf numFmtId="0" fontId="14" fillId="0" borderId="0" xfId="0" applyFont="1" applyFill="1" applyBorder="1"/>
    <xf numFmtId="0" fontId="15" fillId="4" borderId="2" xfId="1" applyFont="1" applyFill="1" applyBorder="1" applyAlignment="1">
      <alignment horizontal="center" vertical="center" wrapText="1"/>
    </xf>
    <xf numFmtId="0" fontId="14" fillId="0" borderId="0" xfId="0" applyFont="1" applyFill="1"/>
    <xf numFmtId="0" fontId="5" fillId="3" borderId="0" xfId="0" applyFont="1" applyFill="1"/>
    <xf numFmtId="0" fontId="15" fillId="5" borderId="3" xfId="1" applyFont="1" applyFill="1" applyBorder="1" applyAlignment="1">
      <alignment horizontal="center" vertical="center" wrapText="1"/>
    </xf>
    <xf numFmtId="0" fontId="15" fillId="5" borderId="1"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24" fillId="0" borderId="0" xfId="0" applyFont="1" applyFill="1" applyBorder="1" applyAlignment="1">
      <alignment horizontal="left"/>
    </xf>
    <xf numFmtId="0" fontId="25" fillId="4" borderId="2" xfId="1" applyFont="1" applyFill="1" applyBorder="1" applyAlignment="1">
      <alignment horizontal="center" vertical="center" wrapText="1"/>
    </xf>
    <xf numFmtId="0" fontId="26" fillId="7" borderId="4" xfId="0" applyFont="1" applyFill="1" applyBorder="1" applyAlignment="1">
      <alignment wrapText="1"/>
    </xf>
    <xf numFmtId="0" fontId="26" fillId="7" borderId="4" xfId="0" applyFont="1" applyFill="1" applyBorder="1"/>
    <xf numFmtId="0" fontId="27" fillId="0" borderId="0" xfId="0" applyFont="1"/>
    <xf numFmtId="0" fontId="2" fillId="0" borderId="1" xfId="0" applyFont="1" applyBorder="1"/>
    <xf numFmtId="0" fontId="31" fillId="0" borderId="0" xfId="0" applyFont="1" applyFill="1" applyBorder="1" applyAlignment="1">
      <alignment horizontal="center"/>
    </xf>
    <xf numFmtId="0" fontId="31" fillId="0" borderId="0" xfId="0" applyFont="1" applyFill="1" applyAlignment="1">
      <alignment horizontal="center"/>
    </xf>
    <xf numFmtId="4" fontId="28" fillId="5" borderId="1" xfId="0" applyNumberFormat="1" applyFont="1" applyFill="1" applyBorder="1"/>
    <xf numFmtId="4" fontId="32" fillId="5" borderId="1" xfId="0" applyNumberFormat="1" applyFont="1" applyFill="1" applyBorder="1"/>
    <xf numFmtId="4" fontId="28" fillId="5" borderId="3" xfId="0" applyNumberFormat="1" applyFont="1" applyFill="1" applyBorder="1"/>
    <xf numFmtId="4" fontId="15" fillId="5" borderId="1" xfId="1" applyNumberFormat="1" applyFont="1" applyFill="1" applyBorder="1" applyAlignment="1">
      <alignment vertical="center" wrapText="1"/>
    </xf>
    <xf numFmtId="4" fontId="28" fillId="6" borderId="1" xfId="0" applyNumberFormat="1" applyFont="1" applyFill="1" applyBorder="1"/>
    <xf numFmtId="4" fontId="28" fillId="6" borderId="3" xfId="0" applyNumberFormat="1" applyFont="1" applyFill="1" applyBorder="1"/>
    <xf numFmtId="4" fontId="15" fillId="5" borderId="1" xfId="0" applyNumberFormat="1" applyFont="1" applyFill="1" applyBorder="1"/>
    <xf numFmtId="4" fontId="15" fillId="5" borderId="1" xfId="0" applyNumberFormat="1" applyFont="1" applyFill="1" applyBorder="1" applyAlignment="1">
      <alignment horizontal="right"/>
    </xf>
    <xf numFmtId="4" fontId="15" fillId="5" borderId="2" xfId="0" applyNumberFormat="1" applyFont="1" applyFill="1" applyBorder="1" applyAlignment="1">
      <alignment horizontal="right"/>
    </xf>
    <xf numFmtId="4" fontId="32" fillId="5" borderId="3" xfId="0" applyNumberFormat="1" applyFont="1" applyFill="1" applyBorder="1"/>
    <xf numFmtId="4" fontId="32" fillId="5" borderId="1" xfId="0" applyNumberFormat="1" applyFont="1" applyFill="1" applyBorder="1" applyAlignment="1">
      <alignment horizontal="right"/>
    </xf>
    <xf numFmtId="4" fontId="28" fillId="5" borderId="1" xfId="0" applyNumberFormat="1" applyFont="1" applyFill="1" applyBorder="1" applyAlignment="1">
      <alignment horizontal="right"/>
    </xf>
    <xf numFmtId="4" fontId="15" fillId="5" borderId="0" xfId="0" applyNumberFormat="1" applyFont="1" applyFill="1" applyBorder="1" applyAlignment="1">
      <alignment horizontal="right"/>
    </xf>
    <xf numFmtId="4" fontId="15" fillId="5" borderId="1" xfId="0" applyNumberFormat="1" applyFont="1" applyFill="1" applyBorder="1" applyAlignment="1">
      <alignment horizontal="left"/>
    </xf>
    <xf numFmtId="0" fontId="15" fillId="5" borderId="1" xfId="0" applyFont="1" applyFill="1" applyBorder="1"/>
    <xf numFmtId="4" fontId="28" fillId="6" borderId="2" xfId="0" applyNumberFormat="1" applyFont="1" applyFill="1" applyBorder="1"/>
    <xf numFmtId="4" fontId="15" fillId="6" borderId="1" xfId="0" applyNumberFormat="1" applyFont="1" applyFill="1" applyBorder="1" applyAlignment="1">
      <alignment horizontal="right"/>
    </xf>
    <xf numFmtId="4" fontId="28" fillId="5" borderId="6" xfId="0" applyNumberFormat="1" applyFont="1" applyFill="1" applyBorder="1"/>
    <xf numFmtId="4" fontId="15" fillId="5" borderId="7" xfId="0" applyNumberFormat="1" applyFont="1" applyFill="1" applyBorder="1" applyAlignment="1">
      <alignment horizontal="right"/>
    </xf>
    <xf numFmtId="0" fontId="28" fillId="5" borderId="1" xfId="0" applyFont="1" applyFill="1" applyBorder="1"/>
    <xf numFmtId="0" fontId="14" fillId="0" borderId="0" xfId="0" applyFont="1" applyFill="1" applyBorder="1" applyAlignment="1">
      <alignment horizontal="right"/>
    </xf>
    <xf numFmtId="4" fontId="28" fillId="4" borderId="1" xfId="0" applyNumberFormat="1" applyFont="1" applyFill="1" applyBorder="1" applyAlignment="1">
      <alignment horizontal="right"/>
    </xf>
    <xf numFmtId="0" fontId="14" fillId="0" borderId="0" xfId="0" applyFont="1" applyFill="1" applyAlignment="1">
      <alignment horizontal="right"/>
    </xf>
    <xf numFmtId="4" fontId="15" fillId="6" borderId="1" xfId="0" applyNumberFormat="1" applyFont="1" applyFill="1" applyBorder="1"/>
    <xf numFmtId="4" fontId="15" fillId="5" borderId="3" xfId="0" applyNumberFormat="1" applyFont="1" applyFill="1" applyBorder="1" applyAlignment="1">
      <alignment horizontal="right"/>
    </xf>
    <xf numFmtId="4" fontId="15" fillId="6" borderId="3" xfId="0" applyNumberFormat="1" applyFont="1" applyFill="1" applyBorder="1"/>
    <xf numFmtId="4" fontId="34" fillId="5" borderId="3" xfId="0" applyNumberFormat="1" applyFont="1" applyFill="1" applyBorder="1"/>
    <xf numFmtId="4" fontId="15" fillId="6" borderId="1" xfId="1" applyNumberFormat="1" applyFont="1" applyFill="1" applyBorder="1" applyAlignment="1">
      <alignment vertical="center" wrapText="1"/>
    </xf>
    <xf numFmtId="4" fontId="28" fillId="6" borderId="7" xfId="0" applyNumberFormat="1" applyFont="1" applyFill="1" applyBorder="1"/>
    <xf numFmtId="4" fontId="28" fillId="5" borderId="5" xfId="0" applyNumberFormat="1" applyFont="1" applyFill="1" applyBorder="1"/>
    <xf numFmtId="4" fontId="15" fillId="5" borderId="0" xfId="0" applyNumberFormat="1" applyFont="1" applyFill="1" applyAlignment="1">
      <alignment horizontal="right"/>
    </xf>
    <xf numFmtId="4" fontId="28" fillId="6" borderId="1" xfId="0" applyNumberFormat="1" applyFont="1" applyFill="1" applyBorder="1" applyAlignment="1">
      <alignment horizontal="right"/>
    </xf>
    <xf numFmtId="0" fontId="2" fillId="5" borderId="1" xfId="0" applyFont="1" applyFill="1" applyBorder="1"/>
    <xf numFmtId="4" fontId="15" fillId="6" borderId="1" xfId="1" applyNumberFormat="1" applyFont="1" applyFill="1" applyBorder="1" applyAlignment="1">
      <alignment horizontal="center" vertical="center" wrapText="1"/>
    </xf>
    <xf numFmtId="0" fontId="9" fillId="4" borderId="2" xfId="1" applyFont="1" applyFill="1" applyBorder="1" applyAlignment="1">
      <alignment horizontal="center" vertical="center" wrapText="1"/>
    </xf>
    <xf numFmtId="4" fontId="15" fillId="5" borderId="9" xfId="0" applyNumberFormat="1" applyFont="1" applyFill="1" applyBorder="1" applyAlignment="1">
      <alignment horizontal="right"/>
    </xf>
    <xf numFmtId="4" fontId="28" fillId="4" borderId="7" xfId="0" applyNumberFormat="1" applyFont="1" applyFill="1" applyBorder="1" applyAlignment="1">
      <alignment horizontal="right"/>
    </xf>
    <xf numFmtId="0" fontId="2" fillId="0" borderId="0" xfId="0" applyFont="1" applyBorder="1"/>
    <xf numFmtId="2" fontId="28" fillId="6" borderId="1" xfId="0" applyNumberFormat="1" applyFont="1" applyFill="1" applyBorder="1"/>
    <xf numFmtId="0" fontId="14" fillId="5" borderId="1" xfId="0" applyFont="1" applyFill="1" applyBorder="1"/>
    <xf numFmtId="0" fontId="5" fillId="5" borderId="1" xfId="0" applyFont="1" applyFill="1" applyBorder="1"/>
    <xf numFmtId="4" fontId="14" fillId="0" borderId="0" xfId="0" applyNumberFormat="1" applyFont="1" applyFill="1" applyAlignment="1">
      <alignment horizontal="right"/>
    </xf>
    <xf numFmtId="0" fontId="30" fillId="0" borderId="0" xfId="0" applyFont="1"/>
    <xf numFmtId="4" fontId="28" fillId="5" borderId="2" xfId="0" applyNumberFormat="1" applyFont="1" applyFill="1" applyBorder="1"/>
    <xf numFmtId="4" fontId="15" fillId="6" borderId="2" xfId="0" applyNumberFormat="1" applyFont="1" applyFill="1" applyBorder="1" applyAlignment="1">
      <alignment horizontal="right"/>
    </xf>
    <xf numFmtId="4" fontId="28" fillId="4" borderId="2" xfId="0" applyNumberFormat="1" applyFont="1" applyFill="1" applyBorder="1" applyAlignment="1">
      <alignment horizontal="right"/>
    </xf>
    <xf numFmtId="0" fontId="9" fillId="4" borderId="1" xfId="1" applyFont="1" applyFill="1" applyBorder="1" applyAlignment="1">
      <alignment horizontal="center" vertical="center" wrapText="1"/>
    </xf>
    <xf numFmtId="0" fontId="2" fillId="3" borderId="0" xfId="0" applyFont="1" applyFill="1" applyBorder="1"/>
    <xf numFmtId="0" fontId="27" fillId="0" borderId="0" xfId="0" applyFont="1" applyAlignment="1">
      <alignment horizontal="left"/>
    </xf>
    <xf numFmtId="4" fontId="15" fillId="6" borderId="1" xfId="0" applyNumberFormat="1" applyFont="1" applyFill="1" applyBorder="1" applyAlignment="1">
      <alignment horizontal="left"/>
    </xf>
    <xf numFmtId="4" fontId="2" fillId="0" borderId="0" xfId="0" applyNumberFormat="1" applyFont="1"/>
    <xf numFmtId="4" fontId="28" fillId="6" borderId="5" xfId="0" applyNumberFormat="1" applyFont="1" applyFill="1" applyBorder="1"/>
    <xf numFmtId="0" fontId="26" fillId="7" borderId="1" xfId="0" applyFont="1" applyFill="1" applyBorder="1" applyAlignment="1">
      <alignment wrapText="1"/>
    </xf>
    <xf numFmtId="0" fontId="15" fillId="5" borderId="0" xfId="1" applyFont="1" applyFill="1" applyBorder="1" applyAlignment="1">
      <alignment horizontal="center" vertical="center" wrapText="1"/>
    </xf>
    <xf numFmtId="4" fontId="0" fillId="0" borderId="0" xfId="0" applyNumberFormat="1"/>
    <xf numFmtId="4" fontId="14" fillId="0" borderId="0" xfId="0" applyNumberFormat="1" applyFont="1" applyFill="1"/>
    <xf numFmtId="4" fontId="28" fillId="5" borderId="7" xfId="0" applyNumberFormat="1" applyFont="1" applyFill="1" applyBorder="1"/>
    <xf numFmtId="4" fontId="28" fillId="5" borderId="0" xfId="0" applyNumberFormat="1" applyFont="1" applyFill="1" applyBorder="1"/>
    <xf numFmtId="4" fontId="15" fillId="6" borderId="0" xfId="0" applyNumberFormat="1" applyFont="1" applyFill="1" applyBorder="1" applyAlignment="1">
      <alignment horizontal="right"/>
    </xf>
    <xf numFmtId="4" fontId="15" fillId="5" borderId="0" xfId="0" applyNumberFormat="1" applyFont="1" applyFill="1" applyBorder="1"/>
    <xf numFmtId="4" fontId="32" fillId="5" borderId="0" xfId="0" applyNumberFormat="1" applyFont="1" applyFill="1" applyBorder="1" applyAlignment="1">
      <alignment horizontal="right"/>
    </xf>
    <xf numFmtId="4" fontId="15" fillId="6" borderId="7" xfId="0" applyNumberFormat="1" applyFont="1" applyFill="1" applyBorder="1" applyAlignment="1">
      <alignment horizontal="right"/>
    </xf>
    <xf numFmtId="0" fontId="15" fillId="5" borderId="8" xfId="1" applyFont="1" applyFill="1" applyBorder="1" applyAlignment="1">
      <alignment horizontal="center" vertical="center" wrapText="1"/>
    </xf>
  </cellXfs>
  <cellStyles count="2">
    <cellStyle name="60% - Ênfase1" xfId="1" builtinId="3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130968</xdr:rowOff>
    </xdr:from>
    <xdr:to>
      <xdr:col>0</xdr:col>
      <xdr:colOff>3032125</xdr:colOff>
      <xdr:row>1</xdr:row>
      <xdr:rowOff>1174750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0" y="369093"/>
          <a:ext cx="3032125" cy="1043782"/>
        </a:xfrm>
        <a:prstGeom prst="rect">
          <a:avLst/>
        </a:prstGeom>
      </xdr:spPr>
    </xdr:pic>
    <xdr:clientData/>
  </xdr:twoCellAnchor>
  <xdr:oneCellAnchor>
    <xdr:from>
      <xdr:col>0</xdr:col>
      <xdr:colOff>1000125</xdr:colOff>
      <xdr:row>650</xdr:row>
      <xdr:rowOff>0</xdr:rowOff>
    </xdr:from>
    <xdr:ext cx="184731" cy="264560"/>
    <xdr:sp macro="" textlink="">
      <xdr:nvSpPr>
        <xdr:cNvPr id="3" name="CaixaDeTexto 2"/>
        <xdr:cNvSpPr txBox="1"/>
      </xdr:nvSpPr>
      <xdr:spPr>
        <a:xfrm>
          <a:off x="1000125" y="5832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0</xdr:col>
      <xdr:colOff>1000125</xdr:colOff>
      <xdr:row>653</xdr:row>
      <xdr:rowOff>0</xdr:rowOff>
    </xdr:from>
    <xdr:ext cx="184731" cy="264560"/>
    <xdr:sp macro="" textlink="">
      <xdr:nvSpPr>
        <xdr:cNvPr id="4" name="CaixaDeTexto 3"/>
        <xdr:cNvSpPr txBox="1"/>
      </xdr:nvSpPr>
      <xdr:spPr>
        <a:xfrm>
          <a:off x="1000125" y="5832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0</xdr:col>
      <xdr:colOff>1000125</xdr:colOff>
      <xdr:row>653</xdr:row>
      <xdr:rowOff>0</xdr:rowOff>
    </xdr:from>
    <xdr:ext cx="184731" cy="264560"/>
    <xdr:sp macro="" textlink="">
      <xdr:nvSpPr>
        <xdr:cNvPr id="5" name="CaixaDeTexto 4"/>
        <xdr:cNvSpPr txBox="1"/>
      </xdr:nvSpPr>
      <xdr:spPr>
        <a:xfrm>
          <a:off x="1000125" y="1958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twoCellAnchor>
    <xdr:from>
      <xdr:col>0</xdr:col>
      <xdr:colOff>990600</xdr:colOff>
      <xdr:row>322</xdr:row>
      <xdr:rowOff>184944</xdr:rowOff>
    </xdr:from>
    <xdr:to>
      <xdr:col>0</xdr:col>
      <xdr:colOff>1175331</xdr:colOff>
      <xdr:row>324</xdr:row>
      <xdr:rowOff>211379</xdr:rowOff>
    </xdr:to>
    <xdr:sp macro="" textlink="">
      <xdr:nvSpPr>
        <xdr:cNvPr id="6" name="CaixaDeTexto 2"/>
        <xdr:cNvSpPr txBox="1"/>
      </xdr:nvSpPr>
      <xdr:spPr>
        <a:xfrm>
          <a:off x="1000125" y="583287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pt-BR" sz="1100"/>
        </a:p>
      </xdr:txBody>
    </xdr:sp>
    <xdr:clientData/>
  </xdr:twoCellAnchor>
  <xdr:twoCellAnchor>
    <xdr:from>
      <xdr:col>0</xdr:col>
      <xdr:colOff>990600</xdr:colOff>
      <xdr:row>321</xdr:row>
      <xdr:rowOff>184944</xdr:rowOff>
    </xdr:from>
    <xdr:to>
      <xdr:col>0</xdr:col>
      <xdr:colOff>1175331</xdr:colOff>
      <xdr:row>322</xdr:row>
      <xdr:rowOff>211379</xdr:rowOff>
    </xdr:to>
    <xdr:sp macro="" textlink="">
      <xdr:nvSpPr>
        <xdr:cNvPr id="7" name="CaixaDeTexto 2"/>
        <xdr:cNvSpPr txBox="1"/>
      </xdr:nvSpPr>
      <xdr:spPr>
        <a:xfrm>
          <a:off x="990600" y="68622069"/>
          <a:ext cx="184731" cy="2963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pt-BR" sz="1100"/>
        </a:p>
      </xdr:txBody>
    </xdr:sp>
    <xdr:clientData/>
  </xdr:twoCellAnchor>
  <xdr:oneCellAnchor>
    <xdr:from>
      <xdr:col>0</xdr:col>
      <xdr:colOff>1000125</xdr:colOff>
      <xdr:row>649</xdr:row>
      <xdr:rowOff>0</xdr:rowOff>
    </xdr:from>
    <xdr:ext cx="184731" cy="264560"/>
    <xdr:sp macro="" textlink="">
      <xdr:nvSpPr>
        <xdr:cNvPr id="8" name="CaixaDeTexto 7"/>
        <xdr:cNvSpPr txBox="1"/>
      </xdr:nvSpPr>
      <xdr:spPr>
        <a:xfrm>
          <a:off x="1000125" y="1334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S670"/>
  <sheetViews>
    <sheetView tabSelected="1" topLeftCell="A626" zoomScale="50" zoomScaleNormal="50" workbookViewId="0">
      <selection activeCell="B670" sqref="B670"/>
    </sheetView>
  </sheetViews>
  <sheetFormatPr defaultRowHeight="18.75"/>
  <cols>
    <col min="1" max="1" width="135.85546875" style="19" customWidth="1"/>
    <col min="2" max="2" width="25.140625" style="10" customWidth="1"/>
    <col min="3" max="3" width="24.42578125" style="10" customWidth="1"/>
    <col min="4" max="5" width="23.28515625" style="10" customWidth="1"/>
    <col min="6" max="6" width="19" style="10" bestFit="1" customWidth="1"/>
    <col min="7" max="8" width="19.7109375" style="10" bestFit="1" customWidth="1"/>
    <col min="9" max="9" width="18.42578125" style="10" customWidth="1"/>
    <col min="10" max="10" width="25.28515625" style="10" customWidth="1"/>
    <col min="11" max="11" width="21.7109375" style="10" customWidth="1"/>
    <col min="12" max="12" width="23.140625" style="10" customWidth="1"/>
    <col min="13" max="13" width="22.7109375" style="10" customWidth="1"/>
    <col min="14" max="14" width="24.28515625" style="10" customWidth="1"/>
    <col min="15" max="15" width="20.5703125" style="10" customWidth="1"/>
    <col min="16" max="16" width="23.42578125" style="10" customWidth="1"/>
    <col min="17" max="17" width="21.140625" style="10" customWidth="1"/>
    <col min="18" max="18" width="22.85546875" style="45" customWidth="1"/>
    <col min="19" max="19" width="21.5703125" style="22" bestFit="1" customWidth="1"/>
    <col min="20" max="20" width="9.140625" style="1"/>
    <col min="21" max="21" width="12.28515625" style="1" bestFit="1" customWidth="1"/>
    <col min="22" max="16384" width="9.140625" style="1"/>
  </cols>
  <sheetData>
    <row r="1" spans="1:19" s="5" customFormat="1">
      <c r="A1" s="15"/>
      <c r="B1" s="8"/>
      <c r="C1" s="8"/>
      <c r="D1" s="8"/>
      <c r="E1" s="8"/>
      <c r="F1" s="8"/>
      <c r="G1" s="8"/>
      <c r="H1" s="8"/>
      <c r="I1" s="8"/>
      <c r="J1" s="8"/>
      <c r="K1" s="8"/>
      <c r="L1" s="8"/>
      <c r="M1" s="8"/>
      <c r="N1" s="8"/>
      <c r="O1" s="8"/>
      <c r="P1" s="8"/>
      <c r="Q1" s="8"/>
      <c r="R1" s="43"/>
      <c r="S1" s="21"/>
    </row>
    <row r="2" spans="1:19" ht="97.5" customHeight="1">
      <c r="A2" s="16" t="s">
        <v>3</v>
      </c>
      <c r="B2" s="9" t="s">
        <v>284</v>
      </c>
      <c r="C2" s="9" t="s">
        <v>333</v>
      </c>
      <c r="D2" s="9" t="s">
        <v>330</v>
      </c>
      <c r="E2" s="9" t="s">
        <v>337</v>
      </c>
      <c r="F2" s="9" t="s">
        <v>285</v>
      </c>
      <c r="G2" s="9" t="s">
        <v>336</v>
      </c>
      <c r="H2" s="9" t="s">
        <v>286</v>
      </c>
      <c r="I2" s="9" t="s">
        <v>287</v>
      </c>
      <c r="J2" s="9" t="s">
        <v>324</v>
      </c>
      <c r="K2" s="9" t="s">
        <v>288</v>
      </c>
      <c r="L2" s="9" t="s">
        <v>289</v>
      </c>
      <c r="M2" s="9" t="s">
        <v>304</v>
      </c>
      <c r="N2" s="9" t="s">
        <v>305</v>
      </c>
      <c r="O2" s="9" t="s">
        <v>290</v>
      </c>
      <c r="P2" s="9" t="s">
        <v>291</v>
      </c>
      <c r="Q2" s="9" t="s">
        <v>313</v>
      </c>
      <c r="R2" s="9" t="s">
        <v>0</v>
      </c>
      <c r="S2" s="57" t="s">
        <v>1</v>
      </c>
    </row>
    <row r="3" spans="1:19" ht="29.25" customHeight="1">
      <c r="A3" s="75" t="s">
        <v>31</v>
      </c>
      <c r="B3" s="74">
        <v>9441.2199999999993</v>
      </c>
      <c r="C3" s="66"/>
      <c r="D3" s="66"/>
      <c r="E3" s="66"/>
      <c r="F3" s="66"/>
      <c r="G3" s="30"/>
      <c r="H3" s="31"/>
      <c r="I3" s="31"/>
      <c r="J3" s="31"/>
      <c r="K3" s="31"/>
      <c r="L3" s="31"/>
      <c r="M3" s="31"/>
      <c r="N3" s="31"/>
      <c r="O3" s="31"/>
      <c r="P3" s="31"/>
      <c r="Q3" s="31"/>
      <c r="R3" s="68">
        <f>SUM(B3:Q3)</f>
        <v>9441.2199999999993</v>
      </c>
      <c r="S3" s="68">
        <f>SUM(R3)+R4</f>
        <v>176023.72</v>
      </c>
    </row>
    <row r="4" spans="1:19" ht="24.75" customHeight="1">
      <c r="A4" s="75" t="s">
        <v>31</v>
      </c>
      <c r="B4" s="74">
        <v>166582.5</v>
      </c>
      <c r="C4" s="31"/>
      <c r="D4" s="31"/>
      <c r="E4" s="31"/>
      <c r="F4" s="31"/>
      <c r="G4" s="30"/>
      <c r="H4" s="31"/>
      <c r="I4" s="31"/>
      <c r="J4" s="31"/>
      <c r="K4" s="31"/>
      <c r="L4" s="31"/>
      <c r="M4" s="31"/>
      <c r="N4" s="31"/>
      <c r="O4" s="31"/>
      <c r="P4" s="31"/>
      <c r="Q4" s="31"/>
      <c r="R4" s="68">
        <f>SUM(B4:Q4)</f>
        <v>166582.5</v>
      </c>
      <c r="S4" s="68"/>
    </row>
    <row r="5" spans="1:19" ht="27.75" customHeight="1" thickBot="1">
      <c r="A5" s="17" t="s">
        <v>7</v>
      </c>
      <c r="B5" s="38">
        <v>1593.09</v>
      </c>
      <c r="C5" s="67">
        <v>209392.8</v>
      </c>
      <c r="D5" s="31"/>
      <c r="E5" s="31"/>
      <c r="F5" s="31"/>
      <c r="G5" s="30"/>
      <c r="H5" s="31"/>
      <c r="I5" s="31"/>
      <c r="J5" s="31"/>
      <c r="K5" s="31"/>
      <c r="L5" s="31"/>
      <c r="M5" s="31"/>
      <c r="N5" s="31"/>
      <c r="O5" s="31"/>
      <c r="P5" s="31"/>
      <c r="Q5" s="31"/>
      <c r="R5" s="68">
        <f>SUM(B5:Q5)</f>
        <v>210985.88999999998</v>
      </c>
      <c r="S5" s="68">
        <f>SUM(R5+R6)</f>
        <v>234405.38999999998</v>
      </c>
    </row>
    <row r="6" spans="1:19" ht="21.95" customHeight="1" thickBot="1">
      <c r="A6" s="17" t="s">
        <v>35</v>
      </c>
      <c r="B6" s="27">
        <v>23419.5</v>
      </c>
      <c r="C6" s="23"/>
      <c r="D6" s="23"/>
      <c r="E6" s="23"/>
      <c r="F6" s="23"/>
      <c r="G6" s="30"/>
      <c r="H6" s="30"/>
      <c r="I6" s="30"/>
      <c r="J6" s="30"/>
      <c r="K6" s="30"/>
      <c r="L6" s="30"/>
      <c r="M6" s="30"/>
      <c r="N6" s="30"/>
      <c r="O6" s="30"/>
      <c r="P6" s="30"/>
      <c r="Q6" s="30"/>
      <c r="R6" s="44">
        <f>SUM(B6:Q6)</f>
        <v>23419.5</v>
      </c>
      <c r="S6" s="44"/>
    </row>
    <row r="7" spans="1:19" ht="21.95" customHeight="1" thickBot="1">
      <c r="A7" s="17" t="s">
        <v>180</v>
      </c>
      <c r="B7" s="24"/>
      <c r="C7" s="24"/>
      <c r="D7" s="24"/>
      <c r="E7" s="24"/>
      <c r="F7" s="24"/>
      <c r="G7" s="24"/>
      <c r="H7" s="33"/>
      <c r="I7" s="33"/>
      <c r="J7" s="33"/>
      <c r="K7" s="30"/>
      <c r="L7" s="27">
        <v>100000</v>
      </c>
      <c r="M7" s="30"/>
      <c r="N7" s="30"/>
      <c r="O7" s="30"/>
      <c r="P7" s="23"/>
      <c r="Q7" s="30"/>
      <c r="R7" s="44">
        <f>SUM(B7:Q7)</f>
        <v>100000</v>
      </c>
      <c r="S7" s="44">
        <f>SUM(R7)</f>
        <v>100000</v>
      </c>
    </row>
    <row r="8" spans="1:19" ht="21.75" customHeight="1" thickBot="1">
      <c r="A8" s="17" t="s">
        <v>315</v>
      </c>
      <c r="B8" s="13"/>
      <c r="C8" s="13"/>
      <c r="D8" s="13"/>
      <c r="E8" s="13"/>
      <c r="F8" s="13"/>
      <c r="G8" s="13"/>
      <c r="H8" s="13"/>
      <c r="I8" s="13"/>
      <c r="J8" s="33"/>
      <c r="K8" s="13"/>
      <c r="L8" s="39">
        <v>110606.8</v>
      </c>
      <c r="M8" s="13"/>
      <c r="N8" s="13"/>
      <c r="O8" s="13"/>
      <c r="P8" s="13"/>
      <c r="Q8" s="13"/>
      <c r="R8" s="44">
        <f>SUM(B8:Q8)</f>
        <v>110606.8</v>
      </c>
      <c r="S8" s="44">
        <f>SUM(R8:R10)</f>
        <v>242506.8</v>
      </c>
    </row>
    <row r="9" spans="1:19" ht="21.95" customHeight="1" thickBot="1">
      <c r="A9" s="17" t="s">
        <v>350</v>
      </c>
      <c r="B9" s="40"/>
      <c r="C9" s="41"/>
      <c r="D9" s="41"/>
      <c r="E9" s="41"/>
      <c r="F9" s="41"/>
      <c r="G9" s="41"/>
      <c r="H9" s="41"/>
      <c r="I9" s="41"/>
      <c r="J9" s="41"/>
      <c r="K9" s="41"/>
      <c r="L9" s="41"/>
      <c r="M9" s="58"/>
      <c r="N9" s="58"/>
      <c r="O9" s="58"/>
      <c r="P9" s="51">
        <v>63500</v>
      </c>
      <c r="Q9" s="41"/>
      <c r="R9" s="44">
        <f>SUM(B9:Q9)</f>
        <v>63500</v>
      </c>
      <c r="S9" s="59"/>
    </row>
    <row r="10" spans="1:19" ht="21.95" customHeight="1" thickBot="1">
      <c r="A10" s="17" t="s">
        <v>350</v>
      </c>
      <c r="B10" s="25"/>
      <c r="C10" s="30"/>
      <c r="D10" s="30"/>
      <c r="E10" s="30"/>
      <c r="F10" s="30"/>
      <c r="G10" s="30"/>
      <c r="H10" s="30"/>
      <c r="I10" s="30"/>
      <c r="J10" s="30"/>
      <c r="K10" s="30"/>
      <c r="L10" s="30"/>
      <c r="M10" s="31"/>
      <c r="N10" s="31"/>
      <c r="O10" s="31"/>
      <c r="P10" s="27">
        <v>68400</v>
      </c>
      <c r="Q10" s="30"/>
      <c r="R10" s="44">
        <f>SUM(B10:Q10)</f>
        <v>68400</v>
      </c>
      <c r="S10" s="44"/>
    </row>
    <row r="11" spans="1:19" ht="21.95" customHeight="1" thickBot="1">
      <c r="A11" s="17" t="s">
        <v>36</v>
      </c>
      <c r="B11" s="25"/>
      <c r="C11" s="30"/>
      <c r="D11" s="30"/>
      <c r="E11" s="30"/>
      <c r="F11" s="30"/>
      <c r="G11" s="30"/>
      <c r="H11" s="30"/>
      <c r="I11" s="30"/>
      <c r="J11" s="30"/>
      <c r="K11" s="30"/>
      <c r="L11" s="39">
        <v>109700</v>
      </c>
      <c r="M11" s="31"/>
      <c r="N11" s="31"/>
      <c r="O11" s="31"/>
      <c r="P11" s="30"/>
      <c r="Q11" s="30"/>
      <c r="R11" s="44">
        <f>SUM(B11:Q11)</f>
        <v>109700</v>
      </c>
      <c r="S11" s="44">
        <f>SUM(R11)</f>
        <v>109700</v>
      </c>
    </row>
    <row r="12" spans="1:19" ht="21.95" customHeight="1" thickBot="1">
      <c r="A12" s="17" t="s">
        <v>181</v>
      </c>
      <c r="B12" s="32"/>
      <c r="C12" s="24"/>
      <c r="D12" s="24"/>
      <c r="E12" s="24"/>
      <c r="F12" s="24"/>
      <c r="G12" s="24"/>
      <c r="H12" s="33"/>
      <c r="I12" s="33"/>
      <c r="J12" s="33"/>
      <c r="K12" s="39">
        <v>2500</v>
      </c>
      <c r="L12" s="30"/>
      <c r="M12" s="31"/>
      <c r="N12" s="31"/>
      <c r="O12" s="31"/>
      <c r="P12" s="23"/>
      <c r="Q12" s="30"/>
      <c r="R12" s="44">
        <f>SUM(B12:Q12)</f>
        <v>2500</v>
      </c>
      <c r="S12" s="44">
        <f>SUM(R12:R17)</f>
        <v>17500</v>
      </c>
    </row>
    <row r="13" spans="1:19" ht="21.95" customHeight="1" thickBot="1">
      <c r="A13" s="17" t="s">
        <v>181</v>
      </c>
      <c r="B13" s="32"/>
      <c r="C13" s="24"/>
      <c r="D13" s="24"/>
      <c r="E13" s="24"/>
      <c r="F13" s="24"/>
      <c r="G13" s="24"/>
      <c r="H13" s="33"/>
      <c r="I13" s="33"/>
      <c r="J13" s="33"/>
      <c r="K13" s="39">
        <v>2500</v>
      </c>
      <c r="L13" s="30"/>
      <c r="M13" s="31"/>
      <c r="N13" s="31"/>
      <c r="O13" s="31"/>
      <c r="P13" s="23"/>
      <c r="Q13" s="30"/>
      <c r="R13" s="44">
        <f>SUM(B13:Q13)</f>
        <v>2500</v>
      </c>
      <c r="S13" s="44"/>
    </row>
    <row r="14" spans="1:19" ht="21.95" customHeight="1" thickBot="1">
      <c r="A14" s="17" t="s">
        <v>181</v>
      </c>
      <c r="B14" s="32"/>
      <c r="C14" s="24"/>
      <c r="D14" s="24"/>
      <c r="E14" s="24"/>
      <c r="F14" s="24"/>
      <c r="G14" s="24"/>
      <c r="H14" s="33"/>
      <c r="I14" s="33"/>
      <c r="J14" s="33"/>
      <c r="K14" s="39">
        <v>2500</v>
      </c>
      <c r="L14" s="30"/>
      <c r="M14" s="31"/>
      <c r="N14" s="31"/>
      <c r="O14" s="31"/>
      <c r="P14" s="23"/>
      <c r="Q14" s="30"/>
      <c r="R14" s="44">
        <f>SUM(B14:Q14)</f>
        <v>2500</v>
      </c>
      <c r="S14" s="44"/>
    </row>
    <row r="15" spans="1:19" ht="21.95" customHeight="1" thickBot="1">
      <c r="A15" s="17" t="s">
        <v>181</v>
      </c>
      <c r="B15" s="32"/>
      <c r="C15" s="24"/>
      <c r="D15" s="24"/>
      <c r="E15" s="24"/>
      <c r="F15" s="24"/>
      <c r="G15" s="24"/>
      <c r="H15" s="33"/>
      <c r="I15" s="33"/>
      <c r="J15" s="33"/>
      <c r="K15" s="39">
        <v>5000</v>
      </c>
      <c r="L15" s="30"/>
      <c r="M15" s="31"/>
      <c r="N15" s="31"/>
      <c r="O15" s="31"/>
      <c r="P15" s="23"/>
      <c r="Q15" s="30"/>
      <c r="R15" s="44">
        <f>SUM(B15:Q15)</f>
        <v>5000</v>
      </c>
      <c r="S15" s="44"/>
    </row>
    <row r="16" spans="1:19" ht="21.95" customHeight="1" thickBot="1">
      <c r="A16" s="17" t="s">
        <v>181</v>
      </c>
      <c r="B16" s="32"/>
      <c r="C16" s="24"/>
      <c r="D16" s="24"/>
      <c r="E16" s="24"/>
      <c r="F16" s="24"/>
      <c r="G16" s="24"/>
      <c r="H16" s="33"/>
      <c r="I16" s="33"/>
      <c r="J16" s="33"/>
      <c r="K16" s="39">
        <v>2500</v>
      </c>
      <c r="L16" s="30"/>
      <c r="M16" s="31"/>
      <c r="N16" s="31"/>
      <c r="O16" s="31"/>
      <c r="P16" s="23"/>
      <c r="Q16" s="30"/>
      <c r="R16" s="44">
        <f>SUM(B16:Q16)</f>
        <v>2500</v>
      </c>
      <c r="S16" s="44"/>
    </row>
    <row r="17" spans="1:56" ht="21.95" customHeight="1" thickBot="1">
      <c r="A17" s="17" t="s">
        <v>181</v>
      </c>
      <c r="B17" s="25"/>
      <c r="C17" s="23"/>
      <c r="D17" s="23"/>
      <c r="E17" s="23"/>
      <c r="F17" s="23"/>
      <c r="G17" s="30"/>
      <c r="H17" s="30"/>
      <c r="I17" s="30"/>
      <c r="J17" s="30"/>
      <c r="K17" s="27">
        <v>2500</v>
      </c>
      <c r="L17" s="30"/>
      <c r="M17" s="31"/>
      <c r="N17" s="31"/>
      <c r="O17" s="31"/>
      <c r="P17" s="30"/>
      <c r="Q17" s="30"/>
      <c r="R17" s="44">
        <f>SUM(B17:Q17)</f>
        <v>2500</v>
      </c>
      <c r="S17" s="44"/>
    </row>
    <row r="18" spans="1:56" ht="21.95" customHeight="1" thickBot="1">
      <c r="A18" s="17" t="s">
        <v>181</v>
      </c>
      <c r="B18" s="12"/>
      <c r="C18" s="13"/>
      <c r="D18" s="13"/>
      <c r="E18" s="13"/>
      <c r="F18" s="13"/>
      <c r="G18" s="13"/>
      <c r="H18" s="13"/>
      <c r="I18" s="13"/>
      <c r="J18" s="33"/>
      <c r="K18" s="13"/>
      <c r="L18" s="39">
        <v>199870</v>
      </c>
      <c r="M18" s="14"/>
      <c r="N18" s="14"/>
      <c r="O18" s="14"/>
      <c r="P18" s="13"/>
      <c r="Q18" s="13"/>
      <c r="R18" s="44">
        <f>SUM(B18:Q18)</f>
        <v>199870</v>
      </c>
      <c r="S18" s="44">
        <f>SUM(R18)</f>
        <v>199870</v>
      </c>
    </row>
    <row r="19" spans="1:56" ht="21.95" customHeight="1" thickBot="1">
      <c r="A19" s="17" t="s">
        <v>37</v>
      </c>
      <c r="B19" s="25"/>
      <c r="C19" s="30"/>
      <c r="D19" s="30"/>
      <c r="E19" s="30"/>
      <c r="F19" s="30"/>
      <c r="G19" s="30"/>
      <c r="H19" s="30"/>
      <c r="I19" s="39">
        <v>20000</v>
      </c>
      <c r="J19" s="30"/>
      <c r="K19" s="30"/>
      <c r="L19" s="30"/>
      <c r="M19" s="31"/>
      <c r="N19" s="31"/>
      <c r="O19" s="31"/>
      <c r="P19" s="30"/>
      <c r="Q19" s="30"/>
      <c r="R19" s="44">
        <f>SUM(B19:Q19)</f>
        <v>20000</v>
      </c>
      <c r="S19" s="44">
        <f>SUM(R19)</f>
        <v>20000</v>
      </c>
    </row>
    <row r="20" spans="1:56" ht="21.95" customHeight="1" thickBot="1">
      <c r="A20" s="17" t="s">
        <v>164</v>
      </c>
      <c r="B20" s="12"/>
      <c r="C20" s="13"/>
      <c r="D20" s="13"/>
      <c r="E20" s="13"/>
      <c r="F20" s="13"/>
      <c r="G20" s="13"/>
      <c r="H20" s="13"/>
      <c r="I20" s="13"/>
      <c r="J20" s="13"/>
      <c r="K20" s="13"/>
      <c r="L20" s="13"/>
      <c r="M20" s="14"/>
      <c r="N20" s="14"/>
      <c r="O20" s="14"/>
      <c r="P20" s="27">
        <v>4000</v>
      </c>
      <c r="Q20" s="13"/>
      <c r="R20" s="44">
        <f>SUM(B20:Q20)</f>
        <v>4000</v>
      </c>
      <c r="S20" s="44">
        <f>SUM(R20)</f>
        <v>4000</v>
      </c>
    </row>
    <row r="21" spans="1:56" ht="21.95" customHeight="1" thickBot="1">
      <c r="A21" s="17" t="s">
        <v>38</v>
      </c>
      <c r="B21" s="25"/>
      <c r="C21" s="30"/>
      <c r="D21" s="30"/>
      <c r="E21" s="30"/>
      <c r="F21" s="30"/>
      <c r="G21" s="30"/>
      <c r="H21" s="30"/>
      <c r="I21" s="39">
        <v>10000</v>
      </c>
      <c r="J21" s="30"/>
      <c r="K21" s="30"/>
      <c r="L21" s="30"/>
      <c r="M21" s="31"/>
      <c r="N21" s="31"/>
      <c r="O21" s="31"/>
      <c r="P21" s="30"/>
      <c r="Q21" s="30"/>
      <c r="R21" s="44">
        <f>SUM(B21:Q21)</f>
        <v>10000</v>
      </c>
      <c r="S21" s="44">
        <f>SUM(R21)</f>
        <v>10000</v>
      </c>
    </row>
    <row r="22" spans="1:56" ht="21.95" customHeight="1" thickBot="1">
      <c r="A22" s="17" t="s">
        <v>39</v>
      </c>
      <c r="B22" s="25"/>
      <c r="C22" s="30"/>
      <c r="D22" s="30"/>
      <c r="E22" s="30"/>
      <c r="F22" s="30"/>
      <c r="G22" s="30"/>
      <c r="H22" s="30"/>
      <c r="I22" s="39">
        <v>10000</v>
      </c>
      <c r="J22" s="30"/>
      <c r="K22" s="30"/>
      <c r="L22" s="30"/>
      <c r="M22" s="31"/>
      <c r="N22" s="31"/>
      <c r="O22" s="31"/>
      <c r="P22" s="30"/>
      <c r="Q22" s="30"/>
      <c r="R22" s="44">
        <f>SUM(B22:Q22)</f>
        <v>10000</v>
      </c>
      <c r="S22" s="44">
        <f>SUM(R22)</f>
        <v>10000</v>
      </c>
    </row>
    <row r="23" spans="1:56" ht="21.95" customHeight="1" thickBot="1">
      <c r="A23" s="17" t="s">
        <v>176</v>
      </c>
      <c r="B23" s="12"/>
      <c r="C23" s="13"/>
      <c r="D23" s="13"/>
      <c r="E23" s="13"/>
      <c r="F23" s="13"/>
      <c r="G23" s="13"/>
      <c r="H23" s="13"/>
      <c r="I23" s="13"/>
      <c r="J23" s="13"/>
      <c r="K23" s="13"/>
      <c r="L23" s="13"/>
      <c r="M23" s="14"/>
      <c r="N23" s="14"/>
      <c r="O23" s="14"/>
      <c r="P23" s="27">
        <v>4000</v>
      </c>
      <c r="Q23" s="13"/>
      <c r="R23" s="44">
        <f>SUM(B23:Q23)</f>
        <v>4000</v>
      </c>
      <c r="S23" s="44">
        <f>SUM(R23)</f>
        <v>4000</v>
      </c>
    </row>
    <row r="24" spans="1:56" ht="21.95" customHeight="1" thickBot="1">
      <c r="A24" s="17" t="s">
        <v>182</v>
      </c>
      <c r="B24" s="12"/>
      <c r="C24" s="13"/>
      <c r="D24" s="13"/>
      <c r="E24" s="13"/>
      <c r="F24" s="13"/>
      <c r="G24" s="13"/>
      <c r="H24" s="13"/>
      <c r="I24" s="13"/>
      <c r="J24" s="13"/>
      <c r="K24" s="13"/>
      <c r="L24" s="27">
        <v>42847.37</v>
      </c>
      <c r="M24" s="14"/>
      <c r="N24" s="14"/>
      <c r="O24" s="14"/>
      <c r="P24" s="23"/>
      <c r="Q24" s="13"/>
      <c r="R24" s="44">
        <f>SUM(B24:Q24)</f>
        <v>42847.37</v>
      </c>
      <c r="S24" s="44">
        <f>SUM(R24)</f>
        <v>42847.37</v>
      </c>
    </row>
    <row r="25" spans="1:56" s="5" customFormat="1" ht="21.95" customHeight="1" thickBot="1">
      <c r="A25" s="17" t="s">
        <v>40</v>
      </c>
      <c r="B25" s="25"/>
      <c r="C25" s="30"/>
      <c r="D25" s="30"/>
      <c r="E25" s="30"/>
      <c r="F25" s="30"/>
      <c r="G25" s="30"/>
      <c r="H25" s="30"/>
      <c r="I25" s="39">
        <v>10000</v>
      </c>
      <c r="J25" s="30"/>
      <c r="K25" s="30"/>
      <c r="L25" s="30"/>
      <c r="M25" s="31"/>
      <c r="N25" s="31"/>
      <c r="O25" s="31"/>
      <c r="P25" s="30"/>
      <c r="Q25" s="30"/>
      <c r="R25" s="44">
        <f>SUM(B25:Q25)</f>
        <v>10000</v>
      </c>
      <c r="S25" s="44">
        <f>SUM(R25)</f>
        <v>10000</v>
      </c>
    </row>
    <row r="26" spans="1:56" ht="21.95" customHeight="1" thickBot="1">
      <c r="A26" s="17" t="s">
        <v>183</v>
      </c>
      <c r="B26" s="32"/>
      <c r="C26" s="24"/>
      <c r="D26" s="24"/>
      <c r="E26" s="24"/>
      <c r="F26" s="24"/>
      <c r="G26" s="24"/>
      <c r="H26" s="33"/>
      <c r="I26" s="33"/>
      <c r="J26" s="33"/>
      <c r="K26" s="30"/>
      <c r="L26" s="27">
        <v>135710</v>
      </c>
      <c r="M26" s="30"/>
      <c r="N26" s="30"/>
      <c r="O26" s="30"/>
      <c r="P26" s="23"/>
      <c r="Q26" s="30"/>
      <c r="R26" s="44">
        <f>SUM(B26:Q26)</f>
        <v>135710</v>
      </c>
      <c r="S26" s="44">
        <f>SUM(R26)</f>
        <v>135710</v>
      </c>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56" ht="21.95" customHeight="1" thickBot="1">
      <c r="A27" s="17" t="s">
        <v>283</v>
      </c>
      <c r="B27" s="25"/>
      <c r="C27" s="23"/>
      <c r="D27" s="23"/>
      <c r="E27" s="23"/>
      <c r="F27" s="23"/>
      <c r="G27" s="23"/>
      <c r="H27" s="30"/>
      <c r="I27" s="30"/>
      <c r="J27" s="30"/>
      <c r="K27" s="30"/>
      <c r="L27" s="39">
        <v>197900</v>
      </c>
      <c r="M27" s="30"/>
      <c r="N27" s="30"/>
      <c r="O27" s="30"/>
      <c r="P27" s="23"/>
      <c r="Q27" s="30"/>
      <c r="R27" s="44">
        <f>SUM(B27:Q27)</f>
        <v>197900</v>
      </c>
      <c r="S27" s="44">
        <f>SUM(R27)</f>
        <v>197900</v>
      </c>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row>
    <row r="28" spans="1:56" ht="21.75" customHeight="1" thickBot="1">
      <c r="A28" s="17" t="s">
        <v>306</v>
      </c>
      <c r="B28" s="12"/>
      <c r="C28" s="13"/>
      <c r="D28" s="13"/>
      <c r="E28" s="13"/>
      <c r="F28" s="13"/>
      <c r="G28" s="13"/>
      <c r="H28" s="13"/>
      <c r="I28" s="13"/>
      <c r="J28" s="13"/>
      <c r="K28" s="13"/>
      <c r="L28" s="13"/>
      <c r="M28" s="13"/>
      <c r="N28" s="27">
        <v>97011</v>
      </c>
      <c r="O28" s="13"/>
      <c r="P28" s="13"/>
      <c r="Q28" s="13"/>
      <c r="R28" s="44">
        <f>SUM(B28:Q28)</f>
        <v>97011</v>
      </c>
      <c r="S28" s="44">
        <f>SUM(R28)</f>
        <v>97011</v>
      </c>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row>
    <row r="29" spans="1:56" ht="21.95" customHeight="1" thickBot="1">
      <c r="A29" s="17" t="s">
        <v>273</v>
      </c>
      <c r="B29" s="12"/>
      <c r="C29" s="13"/>
      <c r="D29" s="13"/>
      <c r="E29" s="13"/>
      <c r="F29" s="13"/>
      <c r="G29" s="13"/>
      <c r="H29" s="13"/>
      <c r="I29" s="39">
        <v>4000</v>
      </c>
      <c r="J29" s="13"/>
      <c r="K29" s="13"/>
      <c r="L29" s="13"/>
      <c r="M29" s="13"/>
      <c r="N29" s="13"/>
      <c r="O29" s="13"/>
      <c r="P29" s="23"/>
      <c r="Q29" s="13"/>
      <c r="R29" s="44">
        <f>SUM(B29:Q29)</f>
        <v>4000</v>
      </c>
      <c r="S29" s="44">
        <f>SUM(R29)</f>
        <v>4000</v>
      </c>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row>
    <row r="30" spans="1:56" ht="21.95" customHeight="1" thickBot="1">
      <c r="A30" s="17" t="s">
        <v>302</v>
      </c>
      <c r="B30" s="12"/>
      <c r="C30" s="13"/>
      <c r="D30" s="13"/>
      <c r="E30" s="13"/>
      <c r="F30" s="13"/>
      <c r="G30" s="13"/>
      <c r="H30" s="13"/>
      <c r="I30" s="13"/>
      <c r="J30" s="13"/>
      <c r="K30" s="13"/>
      <c r="L30" s="39">
        <v>94240</v>
      </c>
      <c r="M30" s="13"/>
      <c r="N30" s="13"/>
      <c r="O30" s="13"/>
      <c r="P30" s="13"/>
      <c r="Q30" s="13"/>
      <c r="R30" s="44">
        <f>SUM(B30:Q30)</f>
        <v>94240</v>
      </c>
      <c r="S30" s="44">
        <f>SUM(R30)</f>
        <v>94240</v>
      </c>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row>
    <row r="31" spans="1:56" ht="21.95" customHeight="1" thickBot="1">
      <c r="A31" s="17" t="s">
        <v>41</v>
      </c>
      <c r="B31" s="25"/>
      <c r="C31" s="30"/>
      <c r="D31" s="30"/>
      <c r="E31" s="30"/>
      <c r="F31" s="30"/>
      <c r="G31" s="30"/>
      <c r="H31" s="30"/>
      <c r="I31" s="39">
        <v>10000</v>
      </c>
      <c r="J31" s="30"/>
      <c r="K31" s="30"/>
      <c r="L31" s="30"/>
      <c r="M31" s="30"/>
      <c r="N31" s="30"/>
      <c r="O31" s="30"/>
      <c r="P31" s="30"/>
      <c r="Q31" s="30"/>
      <c r="R31" s="44">
        <f>SUM(B31:Q31)</f>
        <v>10000</v>
      </c>
      <c r="S31" s="44">
        <f>SUM(R31)</f>
        <v>10000</v>
      </c>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row>
    <row r="32" spans="1:56" ht="21.95" customHeight="1" thickBot="1">
      <c r="A32" s="17" t="s">
        <v>262</v>
      </c>
      <c r="B32" s="25"/>
      <c r="C32" s="36"/>
      <c r="D32" s="36"/>
      <c r="E32" s="36"/>
      <c r="F32" s="36"/>
      <c r="G32" s="30"/>
      <c r="H32" s="30"/>
      <c r="I32" s="39">
        <v>10000</v>
      </c>
      <c r="J32" s="30"/>
      <c r="K32" s="30"/>
      <c r="L32" s="30"/>
      <c r="M32" s="30"/>
      <c r="N32" s="30"/>
      <c r="O32" s="30"/>
      <c r="P32" s="30"/>
      <c r="Q32" s="30"/>
      <c r="R32" s="44">
        <f>SUM(B32:Q32)</f>
        <v>10000</v>
      </c>
      <c r="S32" s="44">
        <f>SUM(R32)</f>
        <v>10000</v>
      </c>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row>
    <row r="33" spans="1:56" ht="21.95" customHeight="1" thickBot="1">
      <c r="A33" s="18" t="s">
        <v>42</v>
      </c>
      <c r="B33" s="25"/>
      <c r="C33" s="23"/>
      <c r="D33" s="23"/>
      <c r="E33" s="23"/>
      <c r="F33" s="23"/>
      <c r="G33" s="23"/>
      <c r="H33" s="30"/>
      <c r="I33" s="30"/>
      <c r="J33" s="30"/>
      <c r="K33" s="39">
        <v>33490</v>
      </c>
      <c r="L33" s="39">
        <v>200000</v>
      </c>
      <c r="M33" s="30"/>
      <c r="N33" s="30"/>
      <c r="O33" s="30"/>
      <c r="P33" s="23"/>
      <c r="Q33" s="30"/>
      <c r="R33" s="44">
        <f>SUM(B33:Q33)</f>
        <v>233490</v>
      </c>
      <c r="S33" s="44">
        <f>SUM(R33:R43)</f>
        <v>293411</v>
      </c>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row>
    <row r="34" spans="1:56" ht="21.95" customHeight="1" thickBot="1">
      <c r="A34" s="18" t="s">
        <v>42</v>
      </c>
      <c r="B34" s="25"/>
      <c r="C34" s="23"/>
      <c r="D34" s="23"/>
      <c r="E34" s="23"/>
      <c r="F34" s="23"/>
      <c r="G34" s="23"/>
      <c r="H34" s="30"/>
      <c r="I34" s="30"/>
      <c r="J34" s="30"/>
      <c r="K34" s="39">
        <v>9730</v>
      </c>
      <c r="L34" s="30"/>
      <c r="M34" s="30"/>
      <c r="N34" s="30"/>
      <c r="O34" s="30"/>
      <c r="P34" s="23"/>
      <c r="Q34" s="30"/>
      <c r="R34" s="44">
        <f>SUM(B34:Q34)</f>
        <v>9730</v>
      </c>
      <c r="S34" s="44"/>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row>
    <row r="35" spans="1:56" ht="21.95" customHeight="1" thickBot="1">
      <c r="A35" s="18" t="s">
        <v>42</v>
      </c>
      <c r="B35" s="25"/>
      <c r="C35" s="23"/>
      <c r="D35" s="23"/>
      <c r="E35" s="23"/>
      <c r="F35" s="23"/>
      <c r="G35" s="23"/>
      <c r="H35" s="30"/>
      <c r="I35" s="30"/>
      <c r="J35" s="30"/>
      <c r="K35" s="39">
        <v>7515</v>
      </c>
      <c r="L35" s="30"/>
      <c r="M35" s="30"/>
      <c r="N35" s="30"/>
      <c r="O35" s="30"/>
      <c r="P35" s="23"/>
      <c r="Q35" s="30"/>
      <c r="R35" s="44">
        <f>SUM(B35:Q35)</f>
        <v>7515</v>
      </c>
      <c r="S35" s="44"/>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row>
    <row r="36" spans="1:56" ht="21.95" customHeight="1" thickBot="1">
      <c r="A36" s="18" t="s">
        <v>42</v>
      </c>
      <c r="B36" s="32"/>
      <c r="C36" s="24"/>
      <c r="D36" s="24"/>
      <c r="E36" s="24"/>
      <c r="F36" s="24"/>
      <c r="G36" s="24"/>
      <c r="H36" s="33"/>
      <c r="I36" s="33"/>
      <c r="J36" s="33"/>
      <c r="K36" s="39">
        <v>9095</v>
      </c>
      <c r="L36" s="30"/>
      <c r="M36" s="30"/>
      <c r="N36" s="30"/>
      <c r="O36" s="30"/>
      <c r="P36" s="23"/>
      <c r="Q36" s="30"/>
      <c r="R36" s="44">
        <f>SUM(B36:Q36)</f>
        <v>9095</v>
      </c>
      <c r="S36" s="44"/>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row>
    <row r="37" spans="1:56" ht="21.95" customHeight="1" thickBot="1">
      <c r="A37" s="18" t="s">
        <v>42</v>
      </c>
      <c r="B37" s="32"/>
      <c r="C37" s="24"/>
      <c r="D37" s="24"/>
      <c r="E37" s="24"/>
      <c r="F37" s="24"/>
      <c r="G37" s="24"/>
      <c r="H37" s="33"/>
      <c r="I37" s="33"/>
      <c r="J37" s="33"/>
      <c r="K37" s="39">
        <v>7215</v>
      </c>
      <c r="L37" s="30"/>
      <c r="M37" s="30"/>
      <c r="N37" s="30"/>
      <c r="O37" s="30"/>
      <c r="P37" s="23"/>
      <c r="Q37" s="30"/>
      <c r="R37" s="44">
        <f>SUM(B37:Q37)</f>
        <v>7215</v>
      </c>
      <c r="S37" s="44"/>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row>
    <row r="38" spans="1:56" ht="21.95" customHeight="1" thickBot="1">
      <c r="A38" s="17" t="s">
        <v>42</v>
      </c>
      <c r="B38" s="25"/>
      <c r="C38" s="23"/>
      <c r="D38" s="23"/>
      <c r="E38" s="23"/>
      <c r="F38" s="23"/>
      <c r="G38" s="30"/>
      <c r="H38" s="30"/>
      <c r="I38" s="30"/>
      <c r="J38" s="30"/>
      <c r="K38" s="27">
        <v>9215</v>
      </c>
      <c r="L38" s="30"/>
      <c r="M38" s="30"/>
      <c r="N38" s="30"/>
      <c r="O38" s="30"/>
      <c r="P38" s="30"/>
      <c r="Q38" s="30"/>
      <c r="R38" s="44">
        <f>SUM(B38:Q38)</f>
        <v>9215</v>
      </c>
      <c r="S38" s="44"/>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row>
    <row r="39" spans="1:56" ht="21.95" customHeight="1" thickBot="1">
      <c r="A39" s="17" t="s">
        <v>42</v>
      </c>
      <c r="B39" s="25"/>
      <c r="C39" s="23"/>
      <c r="D39" s="23"/>
      <c r="E39" s="23"/>
      <c r="F39" s="23"/>
      <c r="G39" s="30"/>
      <c r="H39" s="30"/>
      <c r="I39" s="30"/>
      <c r="J39" s="30"/>
      <c r="K39" s="27">
        <v>9215</v>
      </c>
      <c r="L39" s="30"/>
      <c r="M39" s="30"/>
      <c r="N39" s="30"/>
      <c r="O39" s="30"/>
      <c r="P39" s="30"/>
      <c r="Q39" s="30"/>
      <c r="R39" s="44">
        <f>SUM(B39:Q39)</f>
        <v>9215</v>
      </c>
      <c r="S39" s="44"/>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row>
    <row r="40" spans="1:56" ht="23.25" customHeight="1" thickBot="1">
      <c r="A40" s="17" t="s">
        <v>42</v>
      </c>
      <c r="B40" s="25"/>
      <c r="C40" s="30"/>
      <c r="D40" s="30"/>
      <c r="E40" s="30"/>
      <c r="F40" s="30"/>
      <c r="G40" s="30"/>
      <c r="H40" s="30"/>
      <c r="I40" s="30"/>
      <c r="J40" s="30"/>
      <c r="K40" s="27">
        <v>1453</v>
      </c>
      <c r="L40" s="30"/>
      <c r="M40" s="30"/>
      <c r="N40" s="30"/>
      <c r="O40" s="30"/>
      <c r="P40" s="30"/>
      <c r="Q40" s="30"/>
      <c r="R40" s="44">
        <f>SUM(B40:Q40)</f>
        <v>1453</v>
      </c>
      <c r="S40" s="44"/>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row>
    <row r="41" spans="1:56" ht="21.95" customHeight="1" thickBot="1">
      <c r="A41" s="17" t="s">
        <v>42</v>
      </c>
      <c r="B41" s="25"/>
      <c r="C41" s="30"/>
      <c r="D41" s="30"/>
      <c r="E41" s="30"/>
      <c r="F41" s="30"/>
      <c r="G41" s="30"/>
      <c r="H41" s="30"/>
      <c r="I41" s="30"/>
      <c r="J41" s="30"/>
      <c r="K41" s="27">
        <v>2515</v>
      </c>
      <c r="L41" s="30"/>
      <c r="M41" s="30"/>
      <c r="N41" s="30"/>
      <c r="O41" s="30"/>
      <c r="P41" s="30"/>
      <c r="Q41" s="30"/>
      <c r="R41" s="44">
        <f>SUM(B41:Q41)</f>
        <v>2515</v>
      </c>
      <c r="S41" s="44"/>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row>
    <row r="42" spans="1:56" ht="21.95" customHeight="1" thickBot="1">
      <c r="A42" s="17" t="s">
        <v>42</v>
      </c>
      <c r="B42" s="25"/>
      <c r="C42" s="30"/>
      <c r="D42" s="30"/>
      <c r="E42" s="30"/>
      <c r="F42" s="30"/>
      <c r="G42" s="30"/>
      <c r="H42" s="30"/>
      <c r="I42" s="30"/>
      <c r="J42" s="30"/>
      <c r="K42" s="27">
        <v>2515</v>
      </c>
      <c r="L42" s="30"/>
      <c r="M42" s="30"/>
      <c r="N42" s="30"/>
      <c r="O42" s="30"/>
      <c r="P42" s="30"/>
      <c r="Q42" s="30"/>
      <c r="R42" s="44">
        <f>SUM(B42:Q42)</f>
        <v>2515</v>
      </c>
      <c r="S42" s="44"/>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row>
    <row r="43" spans="1:56" ht="21.95" customHeight="1" thickBot="1">
      <c r="A43" s="17" t="s">
        <v>42</v>
      </c>
      <c r="B43" s="25"/>
      <c r="C43" s="30"/>
      <c r="D43" s="30"/>
      <c r="E43" s="30"/>
      <c r="F43" s="30"/>
      <c r="G43" s="30"/>
      <c r="H43" s="30"/>
      <c r="I43" s="30"/>
      <c r="J43" s="30"/>
      <c r="K43" s="27">
        <v>1453</v>
      </c>
      <c r="L43" s="30"/>
      <c r="M43" s="30"/>
      <c r="N43" s="30"/>
      <c r="O43" s="30"/>
      <c r="P43" s="30"/>
      <c r="Q43" s="30"/>
      <c r="R43" s="44">
        <f>SUM(B43:Q43)</f>
        <v>1453</v>
      </c>
      <c r="S43" s="44"/>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row>
    <row r="44" spans="1:56" ht="21.95" customHeight="1" thickBot="1">
      <c r="A44" s="17" t="s">
        <v>224</v>
      </c>
      <c r="B44" s="28">
        <v>8792.8799999999992</v>
      </c>
      <c r="C44" s="23"/>
      <c r="D44" s="23"/>
      <c r="E44" s="23"/>
      <c r="F44" s="23"/>
      <c r="G44" s="30"/>
      <c r="H44" s="30"/>
      <c r="I44" s="30"/>
      <c r="J44" s="30"/>
      <c r="K44" s="30"/>
      <c r="L44" s="30"/>
      <c r="M44" s="30"/>
      <c r="N44" s="30"/>
      <c r="O44" s="30"/>
      <c r="P44" s="30"/>
      <c r="Q44" s="30"/>
      <c r="R44" s="44">
        <f>SUM(B44:Q44)</f>
        <v>8792.8799999999992</v>
      </c>
      <c r="S44" s="44">
        <f>SUM(R44+R45)</f>
        <v>432754.73</v>
      </c>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row>
    <row r="45" spans="1:56" ht="21.95" customHeight="1" thickBot="1">
      <c r="A45" s="17" t="s">
        <v>224</v>
      </c>
      <c r="B45" s="28">
        <v>423961.85</v>
      </c>
      <c r="C45" s="23"/>
      <c r="D45" s="23"/>
      <c r="E45" s="23"/>
      <c r="F45" s="23"/>
      <c r="G45" s="30"/>
      <c r="H45" s="30"/>
      <c r="I45" s="30"/>
      <c r="J45" s="30"/>
      <c r="K45" s="30"/>
      <c r="L45" s="30"/>
      <c r="M45" s="30"/>
      <c r="N45" s="30"/>
      <c r="O45" s="30"/>
      <c r="P45" s="30"/>
      <c r="Q45" s="30"/>
      <c r="R45" s="44">
        <f>SUM(B45:Q45)</f>
        <v>423961.85</v>
      </c>
      <c r="S45" s="44"/>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row>
    <row r="46" spans="1:56" ht="21.95" customHeight="1" thickBot="1">
      <c r="A46" s="17" t="s">
        <v>43</v>
      </c>
      <c r="B46" s="28">
        <v>13365.28</v>
      </c>
      <c r="C46" s="30"/>
      <c r="D46" s="30"/>
      <c r="E46" s="30"/>
      <c r="F46" s="30"/>
      <c r="G46" s="30"/>
      <c r="H46" s="30"/>
      <c r="I46" s="30"/>
      <c r="J46" s="30"/>
      <c r="K46" s="30"/>
      <c r="L46" s="30"/>
      <c r="M46" s="30"/>
      <c r="N46" s="30"/>
      <c r="O46" s="30"/>
      <c r="P46" s="30"/>
      <c r="Q46" s="30"/>
      <c r="R46" s="44">
        <f>SUM(B46:Q46)</f>
        <v>13365.28</v>
      </c>
      <c r="S46" s="44">
        <f>SUM(R46:R47)</f>
        <v>251340.28</v>
      </c>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row>
    <row r="47" spans="1:56" ht="21.95" customHeight="1" thickBot="1">
      <c r="A47" s="17" t="s">
        <v>43</v>
      </c>
      <c r="B47" s="28">
        <v>237975</v>
      </c>
      <c r="C47" s="30"/>
      <c r="D47" s="30"/>
      <c r="E47" s="30"/>
      <c r="F47" s="30"/>
      <c r="G47" s="30"/>
      <c r="H47" s="30"/>
      <c r="I47" s="30"/>
      <c r="J47" s="30"/>
      <c r="K47" s="30"/>
      <c r="L47" s="30"/>
      <c r="M47" s="26"/>
      <c r="N47" s="26"/>
      <c r="O47" s="26"/>
      <c r="P47" s="26"/>
      <c r="Q47" s="26"/>
      <c r="R47" s="44">
        <f>SUM(B47:Q47)</f>
        <v>237975</v>
      </c>
      <c r="S47" s="44"/>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row>
    <row r="48" spans="1:56" ht="21.95" customHeight="1" thickBot="1">
      <c r="A48" s="17" t="s">
        <v>23</v>
      </c>
      <c r="B48" s="25"/>
      <c r="C48" s="30"/>
      <c r="D48" s="30"/>
      <c r="E48" s="30"/>
      <c r="F48" s="30"/>
      <c r="G48" s="30"/>
      <c r="H48" s="30"/>
      <c r="I48" s="30"/>
      <c r="J48" s="30"/>
      <c r="K48" s="30"/>
      <c r="L48" s="30"/>
      <c r="M48" s="30"/>
      <c r="N48" s="30"/>
      <c r="O48" s="30"/>
      <c r="P48" s="39">
        <v>31111.11</v>
      </c>
      <c r="Q48" s="30"/>
      <c r="R48" s="44">
        <f>SUM(B48:Q48)</f>
        <v>31111.11</v>
      </c>
      <c r="S48" s="44">
        <f>SUM(R48:R54)</f>
        <v>223166.66</v>
      </c>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row>
    <row r="49" spans="1:56" ht="21.95" customHeight="1" thickBot="1">
      <c r="A49" s="17" t="s">
        <v>23</v>
      </c>
      <c r="B49" s="25"/>
      <c r="C49" s="30"/>
      <c r="D49" s="30"/>
      <c r="E49" s="30"/>
      <c r="F49" s="30"/>
      <c r="G49" s="30"/>
      <c r="H49" s="30"/>
      <c r="I49" s="30"/>
      <c r="J49" s="30"/>
      <c r="K49" s="30"/>
      <c r="L49" s="30"/>
      <c r="M49" s="30"/>
      <c r="N49" s="30"/>
      <c r="O49" s="30"/>
      <c r="P49" s="39">
        <v>6222.22</v>
      </c>
      <c r="Q49" s="30"/>
      <c r="R49" s="44">
        <f>SUM(B49:Q49)</f>
        <v>6222.22</v>
      </c>
      <c r="S49" s="44"/>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row>
    <row r="50" spans="1:56" ht="21.95" customHeight="1" thickBot="1">
      <c r="A50" s="17" t="s">
        <v>23</v>
      </c>
      <c r="B50" s="25"/>
      <c r="C50" s="30"/>
      <c r="D50" s="30"/>
      <c r="E50" s="30"/>
      <c r="F50" s="30"/>
      <c r="G50" s="30"/>
      <c r="H50" s="30"/>
      <c r="I50" s="30"/>
      <c r="J50" s="30"/>
      <c r="K50" s="30"/>
      <c r="L50" s="30"/>
      <c r="M50" s="30"/>
      <c r="N50" s="30"/>
      <c r="O50" s="30"/>
      <c r="P50" s="39">
        <v>6222.22</v>
      </c>
      <c r="Q50" s="30"/>
      <c r="R50" s="44">
        <f>SUM(B50:Q50)</f>
        <v>6222.22</v>
      </c>
      <c r="S50" s="44"/>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row>
    <row r="51" spans="1:56" ht="21.95" customHeight="1" thickBot="1">
      <c r="A51" s="17" t="s">
        <v>23</v>
      </c>
      <c r="B51" s="25"/>
      <c r="C51" s="30"/>
      <c r="D51" s="30"/>
      <c r="E51" s="30"/>
      <c r="F51" s="30"/>
      <c r="G51" s="30"/>
      <c r="H51" s="30"/>
      <c r="I51" s="30"/>
      <c r="J51" s="30"/>
      <c r="K51" s="30"/>
      <c r="L51" s="30"/>
      <c r="M51" s="30"/>
      <c r="N51" s="30"/>
      <c r="O51" s="30"/>
      <c r="P51" s="39">
        <v>29700</v>
      </c>
      <c r="Q51" s="30"/>
      <c r="R51" s="44">
        <f>SUM(B51:Q51)</f>
        <v>29700</v>
      </c>
      <c r="S51" s="44"/>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row>
    <row r="52" spans="1:56" ht="21.95" customHeight="1" thickBot="1">
      <c r="A52" s="17" t="s">
        <v>23</v>
      </c>
      <c r="B52" s="25"/>
      <c r="C52" s="30"/>
      <c r="D52" s="30"/>
      <c r="E52" s="30"/>
      <c r="F52" s="30"/>
      <c r="G52" s="30"/>
      <c r="H52" s="30"/>
      <c r="I52" s="30"/>
      <c r="J52" s="30"/>
      <c r="K52" s="30"/>
      <c r="L52" s="30"/>
      <c r="M52" s="30"/>
      <c r="N52" s="30"/>
      <c r="O52" s="30"/>
      <c r="P52" s="39">
        <v>31111.11</v>
      </c>
      <c r="Q52" s="30"/>
      <c r="R52" s="44">
        <f>SUM(B52:Q52)</f>
        <v>31111.11</v>
      </c>
      <c r="S52" s="44"/>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row>
    <row r="53" spans="1:56" ht="21.95" customHeight="1" thickBot="1">
      <c r="A53" s="17" t="s">
        <v>23</v>
      </c>
      <c r="B53" s="25"/>
      <c r="C53" s="30"/>
      <c r="D53" s="30"/>
      <c r="E53" s="30"/>
      <c r="F53" s="30"/>
      <c r="G53" s="30"/>
      <c r="H53" s="30"/>
      <c r="I53" s="30"/>
      <c r="J53" s="30"/>
      <c r="K53" s="30"/>
      <c r="L53" s="30"/>
      <c r="M53" s="30"/>
      <c r="N53" s="30"/>
      <c r="O53" s="30"/>
      <c r="P53" s="27">
        <v>72000</v>
      </c>
      <c r="Q53" s="23"/>
      <c r="R53" s="44">
        <f>SUM(B53:Q53)</f>
        <v>72000</v>
      </c>
      <c r="S53" s="44"/>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row>
    <row r="54" spans="1:56" ht="21.95" customHeight="1" thickBot="1">
      <c r="A54" s="17" t="s">
        <v>22</v>
      </c>
      <c r="B54" s="25"/>
      <c r="C54" s="30"/>
      <c r="D54" s="30"/>
      <c r="E54" s="30"/>
      <c r="F54" s="30"/>
      <c r="G54" s="30"/>
      <c r="H54" s="30"/>
      <c r="I54" s="30"/>
      <c r="J54" s="30"/>
      <c r="K54" s="30"/>
      <c r="L54" s="30"/>
      <c r="M54" s="30"/>
      <c r="N54" s="30"/>
      <c r="O54" s="30"/>
      <c r="P54" s="27">
        <v>46800</v>
      </c>
      <c r="Q54" s="23"/>
      <c r="R54" s="44">
        <f>SUM(B54:Q54)</f>
        <v>46800</v>
      </c>
      <c r="S54" s="44"/>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row>
    <row r="55" spans="1:56" ht="21.95" customHeight="1" thickBot="1">
      <c r="A55" s="17" t="s">
        <v>14</v>
      </c>
      <c r="B55" s="25"/>
      <c r="C55" s="29"/>
      <c r="D55" s="29"/>
      <c r="E55" s="29"/>
      <c r="F55" s="29"/>
      <c r="G55" s="30"/>
      <c r="H55" s="30"/>
      <c r="I55" s="30"/>
      <c r="J55" s="30"/>
      <c r="K55" s="30"/>
      <c r="L55" s="30"/>
      <c r="M55" s="30"/>
      <c r="N55" s="30"/>
      <c r="O55" s="30"/>
      <c r="P55" s="27">
        <v>33643</v>
      </c>
      <c r="Q55" s="30"/>
      <c r="R55" s="44">
        <f>SUM(B55:Q55)</f>
        <v>33643</v>
      </c>
      <c r="S55" s="44">
        <f>SUM(R55)</f>
        <v>33643</v>
      </c>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row>
    <row r="56" spans="1:56" ht="21.95" customHeight="1" thickBot="1">
      <c r="A56" s="17" t="s">
        <v>21</v>
      </c>
      <c r="B56" s="25"/>
      <c r="C56" s="23"/>
      <c r="D56" s="23"/>
      <c r="E56" s="23"/>
      <c r="F56" s="23"/>
      <c r="G56" s="30"/>
      <c r="H56" s="30"/>
      <c r="I56" s="30"/>
      <c r="J56" s="30"/>
      <c r="K56" s="30"/>
      <c r="L56" s="30"/>
      <c r="M56" s="30"/>
      <c r="N56" s="30"/>
      <c r="O56" s="30"/>
      <c r="P56" s="39">
        <v>25200</v>
      </c>
      <c r="Q56" s="30"/>
      <c r="R56" s="44">
        <f>SUM(B56:Q56)</f>
        <v>25200</v>
      </c>
      <c r="S56" s="44">
        <f>SUM(R56)</f>
        <v>25200</v>
      </c>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row>
    <row r="57" spans="1:56" ht="21.95" customHeight="1" thickBot="1">
      <c r="A57" s="17" t="s">
        <v>341</v>
      </c>
      <c r="B57" s="25"/>
      <c r="C57" s="30"/>
      <c r="D57" s="30"/>
      <c r="E57" s="30"/>
      <c r="F57" s="30"/>
      <c r="G57" s="30"/>
      <c r="H57" s="30"/>
      <c r="I57" s="30"/>
      <c r="J57" s="39">
        <v>22000</v>
      </c>
      <c r="K57" s="30"/>
      <c r="L57" s="30"/>
      <c r="M57" s="26"/>
      <c r="N57" s="26"/>
      <c r="O57" s="26"/>
      <c r="P57" s="27">
        <v>26000</v>
      </c>
      <c r="Q57" s="26"/>
      <c r="R57" s="44">
        <f>SUM(B57:Q57)</f>
        <v>48000</v>
      </c>
      <c r="S57" s="44">
        <f>SUM(R57:R60)</f>
        <v>157190.66</v>
      </c>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row>
    <row r="58" spans="1:56" ht="21.95" customHeight="1" thickBot="1">
      <c r="A58" s="17" t="s">
        <v>342</v>
      </c>
      <c r="B58" s="25"/>
      <c r="C58" s="30"/>
      <c r="D58" s="30"/>
      <c r="E58" s="30"/>
      <c r="F58" s="30"/>
      <c r="G58" s="30"/>
      <c r="H58" s="30"/>
      <c r="I58" s="30"/>
      <c r="J58" s="30"/>
      <c r="K58" s="30"/>
      <c r="L58" s="30"/>
      <c r="M58" s="26"/>
      <c r="N58" s="26"/>
      <c r="O58" s="26"/>
      <c r="P58" s="27">
        <v>12444.44</v>
      </c>
      <c r="Q58" s="26"/>
      <c r="R58" s="44">
        <f>SUM(B58:Q58)</f>
        <v>12444.44</v>
      </c>
      <c r="S58" s="44"/>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row>
    <row r="59" spans="1:56" ht="21.95" customHeight="1" thickBot="1">
      <c r="A59" s="17" t="s">
        <v>342</v>
      </c>
      <c r="B59" s="25"/>
      <c r="C59" s="29"/>
      <c r="D59" s="29"/>
      <c r="E59" s="29"/>
      <c r="F59" s="29"/>
      <c r="G59" s="30"/>
      <c r="H59" s="30"/>
      <c r="I59" s="30"/>
      <c r="J59" s="30"/>
      <c r="K59" s="30"/>
      <c r="L59" s="30"/>
      <c r="M59" s="30"/>
      <c r="N59" s="30"/>
      <c r="O59" s="30"/>
      <c r="P59" s="27">
        <v>34524</v>
      </c>
      <c r="Q59" s="30"/>
      <c r="R59" s="44">
        <f>SUM(B59:Q59)</f>
        <v>34524</v>
      </c>
      <c r="S59" s="44"/>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row>
    <row r="60" spans="1:56" ht="21.95" customHeight="1" thickBot="1">
      <c r="A60" s="17" t="s">
        <v>342</v>
      </c>
      <c r="B60" s="25"/>
      <c r="C60" s="30"/>
      <c r="D60" s="30"/>
      <c r="E60" s="30"/>
      <c r="F60" s="30"/>
      <c r="G60" s="30"/>
      <c r="H60" s="30"/>
      <c r="I60" s="30"/>
      <c r="J60" s="30"/>
      <c r="K60" s="30"/>
      <c r="L60" s="30"/>
      <c r="M60" s="26"/>
      <c r="N60" s="26"/>
      <c r="O60" s="26"/>
      <c r="P60" s="27">
        <v>62222.22</v>
      </c>
      <c r="Q60" s="26"/>
      <c r="R60" s="44">
        <f>SUM(B60:Q60)</f>
        <v>62222.22</v>
      </c>
      <c r="S60" s="44"/>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row>
    <row r="61" spans="1:56" ht="21.95" customHeight="1" thickBot="1">
      <c r="A61" s="17" t="s">
        <v>44</v>
      </c>
      <c r="B61" s="25"/>
      <c r="C61" s="39">
        <v>125136</v>
      </c>
      <c r="D61" s="30"/>
      <c r="E61" s="30"/>
      <c r="F61" s="30"/>
      <c r="G61" s="30"/>
      <c r="H61" s="30"/>
      <c r="I61" s="30"/>
      <c r="J61" s="30"/>
      <c r="K61" s="30"/>
      <c r="L61" s="30"/>
      <c r="M61" s="26"/>
      <c r="N61" s="26"/>
      <c r="O61" s="26"/>
      <c r="P61" s="26"/>
      <c r="Q61" s="26"/>
      <c r="R61" s="44">
        <f>SUM(B61:Q61)</f>
        <v>125136</v>
      </c>
      <c r="S61" s="44">
        <f>SUM(R61)</f>
        <v>125136</v>
      </c>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row>
    <row r="62" spans="1:56" ht="21.95" customHeight="1" thickBot="1">
      <c r="A62" s="17" t="s">
        <v>225</v>
      </c>
      <c r="B62" s="28">
        <v>23874.799999999999</v>
      </c>
      <c r="C62" s="27">
        <v>333696</v>
      </c>
      <c r="D62" s="39">
        <v>32447.06</v>
      </c>
      <c r="E62" s="23"/>
      <c r="F62" s="23"/>
      <c r="G62" s="30"/>
      <c r="H62" s="30"/>
      <c r="I62" s="30"/>
      <c r="J62" s="30"/>
      <c r="K62" s="39">
        <v>82504.22</v>
      </c>
      <c r="L62" s="30"/>
      <c r="M62" s="30"/>
      <c r="N62" s="30"/>
      <c r="O62" s="30"/>
      <c r="P62" s="30"/>
      <c r="Q62" s="30"/>
      <c r="R62" s="44">
        <f>SUM(B62:Q62)</f>
        <v>472522.07999999996</v>
      </c>
      <c r="S62" s="44">
        <f>SUM(R62:R64)</f>
        <v>1056602.0899999999</v>
      </c>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row>
    <row r="63" spans="1:56" ht="21.95" customHeight="1" thickBot="1">
      <c r="A63" s="17" t="s">
        <v>225</v>
      </c>
      <c r="B63" s="28">
        <v>468390.6</v>
      </c>
      <c r="C63" s="29"/>
      <c r="D63" s="39">
        <v>21129.41</v>
      </c>
      <c r="E63" s="29"/>
      <c r="F63" s="29"/>
      <c r="G63" s="30"/>
      <c r="H63" s="30"/>
      <c r="I63" s="30"/>
      <c r="J63" s="30"/>
      <c r="K63" s="30"/>
      <c r="L63" s="30"/>
      <c r="M63" s="30"/>
      <c r="N63" s="30"/>
      <c r="O63" s="30"/>
      <c r="P63" s="27">
        <v>10800</v>
      </c>
      <c r="Q63" s="30"/>
      <c r="R63" s="44">
        <f>SUM(B63:Q63)</f>
        <v>500320.00999999995</v>
      </c>
      <c r="S63" s="44"/>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row>
    <row r="64" spans="1:56" ht="21.95" customHeight="1" thickBot="1">
      <c r="A64" s="17" t="s">
        <v>225</v>
      </c>
      <c r="B64" s="25"/>
      <c r="C64" s="23"/>
      <c r="D64" s="23"/>
      <c r="E64" s="23"/>
      <c r="F64" s="23"/>
      <c r="G64" s="23"/>
      <c r="H64" s="30"/>
      <c r="I64" s="30"/>
      <c r="J64" s="30"/>
      <c r="K64" s="30"/>
      <c r="L64" s="39">
        <v>83760</v>
      </c>
      <c r="M64" s="30"/>
      <c r="N64" s="30"/>
      <c r="O64" s="30"/>
      <c r="P64" s="80"/>
      <c r="Q64" s="30"/>
      <c r="R64" s="44">
        <f>SUM(B64:Q64)</f>
        <v>83760</v>
      </c>
      <c r="S64" s="44"/>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row>
    <row r="65" spans="1:56" ht="21.95" customHeight="1" thickBot="1">
      <c r="A65" s="17" t="s">
        <v>30</v>
      </c>
      <c r="B65" s="25"/>
      <c r="C65" s="30"/>
      <c r="D65" s="30"/>
      <c r="E65" s="30"/>
      <c r="F65" s="30"/>
      <c r="G65" s="30"/>
      <c r="H65" s="30"/>
      <c r="I65" s="30"/>
      <c r="J65" s="30"/>
      <c r="K65" s="30"/>
      <c r="L65" s="30"/>
      <c r="M65" s="30"/>
      <c r="N65" s="30"/>
      <c r="O65" s="30"/>
      <c r="P65" s="39">
        <v>12000</v>
      </c>
      <c r="Q65" s="30"/>
      <c r="R65" s="44">
        <f>SUM(B65:Q65)</f>
        <v>12000</v>
      </c>
      <c r="S65" s="44">
        <f>SUM(R65)</f>
        <v>12000</v>
      </c>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row>
    <row r="66" spans="1:56" ht="21.95" customHeight="1" thickBot="1">
      <c r="A66" s="17" t="s">
        <v>334</v>
      </c>
      <c r="B66" s="32"/>
      <c r="C66" s="24"/>
      <c r="D66" s="24"/>
      <c r="E66" s="24"/>
      <c r="F66" s="24"/>
      <c r="G66" s="13"/>
      <c r="H66" s="33"/>
      <c r="I66" s="33"/>
      <c r="J66" s="33"/>
      <c r="K66" s="30"/>
      <c r="L66" s="13"/>
      <c r="M66" s="30"/>
      <c r="N66" s="30"/>
      <c r="O66" s="30"/>
      <c r="P66" s="27">
        <v>38800</v>
      </c>
      <c r="Q66" s="30"/>
      <c r="R66" s="44">
        <f>SUM(B66:Q66)</f>
        <v>38800</v>
      </c>
      <c r="S66" s="44">
        <f>SUM(R66)</f>
        <v>38800</v>
      </c>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row>
    <row r="67" spans="1:56" ht="21.95" customHeight="1" thickBot="1">
      <c r="A67" s="17" t="s">
        <v>343</v>
      </c>
      <c r="B67" s="12"/>
      <c r="C67" s="13"/>
      <c r="D67" s="13"/>
      <c r="E67" s="13"/>
      <c r="F67" s="13"/>
      <c r="G67" s="13"/>
      <c r="H67" s="13"/>
      <c r="I67" s="13"/>
      <c r="J67" s="39">
        <v>150000</v>
      </c>
      <c r="K67" s="13"/>
      <c r="L67" s="13"/>
      <c r="M67" s="13"/>
      <c r="N67" s="13"/>
      <c r="O67" s="13"/>
      <c r="P67" s="13"/>
      <c r="Q67" s="13"/>
      <c r="R67" s="44">
        <f>SUM(B67:Q67)</f>
        <v>150000</v>
      </c>
      <c r="S67" s="44">
        <f>SUM(R67)</f>
        <v>150000</v>
      </c>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row>
    <row r="68" spans="1:56" ht="21.95" customHeight="1" thickBot="1">
      <c r="A68" s="17" t="s">
        <v>223</v>
      </c>
      <c r="B68" s="25"/>
      <c r="C68" s="29"/>
      <c r="D68" s="29"/>
      <c r="E68" s="29"/>
      <c r="F68" s="29"/>
      <c r="G68" s="30"/>
      <c r="H68" s="30"/>
      <c r="I68" s="30"/>
      <c r="J68" s="30"/>
      <c r="K68" s="30"/>
      <c r="L68" s="30"/>
      <c r="M68" s="30"/>
      <c r="N68" s="30"/>
      <c r="O68" s="30"/>
      <c r="P68" s="27">
        <v>73800</v>
      </c>
      <c r="Q68" s="30"/>
      <c r="R68" s="44">
        <f>SUM(B68:Q68)</f>
        <v>73800</v>
      </c>
      <c r="S68" s="44">
        <f>SUM(R68:R70)</f>
        <v>222300</v>
      </c>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row>
    <row r="69" spans="1:56" ht="21.95" customHeight="1" thickBot="1">
      <c r="A69" s="17" t="s">
        <v>223</v>
      </c>
      <c r="B69" s="25"/>
      <c r="C69" s="23"/>
      <c r="D69" s="23"/>
      <c r="E69" s="23"/>
      <c r="F69" s="23"/>
      <c r="G69" s="30"/>
      <c r="H69" s="30"/>
      <c r="I69" s="30"/>
      <c r="J69" s="30"/>
      <c r="K69" s="30"/>
      <c r="L69" s="30"/>
      <c r="M69" s="30"/>
      <c r="N69" s="30"/>
      <c r="O69" s="30"/>
      <c r="P69" s="39">
        <v>72000</v>
      </c>
      <c r="Q69" s="30"/>
      <c r="R69" s="44">
        <f>SUM(B69:Q69)</f>
        <v>72000</v>
      </c>
      <c r="S69" s="44"/>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row>
    <row r="70" spans="1:56" ht="21.95" customHeight="1" thickBot="1">
      <c r="A70" s="17" t="s">
        <v>223</v>
      </c>
      <c r="B70" s="25"/>
      <c r="C70" s="82"/>
      <c r="D70" s="29"/>
      <c r="E70" s="29"/>
      <c r="F70" s="29"/>
      <c r="G70" s="35"/>
      <c r="H70" s="30"/>
      <c r="I70" s="30"/>
      <c r="J70" s="30"/>
      <c r="K70" s="30"/>
      <c r="L70" s="30"/>
      <c r="M70" s="30"/>
      <c r="N70" s="30"/>
      <c r="O70" s="30"/>
      <c r="P70" s="27">
        <v>76500</v>
      </c>
      <c r="Q70" s="30"/>
      <c r="R70" s="44">
        <f>SUM(B70:Q70)</f>
        <v>76500</v>
      </c>
      <c r="S70" s="44"/>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row>
    <row r="71" spans="1:56" ht="21.95" customHeight="1" thickBot="1">
      <c r="A71" s="17" t="s">
        <v>45</v>
      </c>
      <c r="B71" s="28">
        <v>234195.3</v>
      </c>
      <c r="C71" s="27">
        <v>166848</v>
      </c>
      <c r="D71" s="23"/>
      <c r="E71" s="23"/>
      <c r="F71" s="23"/>
      <c r="G71" s="30"/>
      <c r="H71" s="30"/>
      <c r="I71" s="30"/>
      <c r="J71" s="30"/>
      <c r="K71" s="30"/>
      <c r="L71" s="30"/>
      <c r="M71" s="30"/>
      <c r="N71" s="30"/>
      <c r="O71" s="30"/>
      <c r="P71" s="30"/>
      <c r="Q71" s="30"/>
      <c r="R71" s="44">
        <f>SUM(B71:Q71)</f>
        <v>401043.3</v>
      </c>
      <c r="S71" s="44">
        <f>SUM(R71:R72)</f>
        <v>413111.89999999997</v>
      </c>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row>
    <row r="72" spans="1:56" ht="21.95" customHeight="1" thickBot="1">
      <c r="A72" s="17" t="s">
        <v>45</v>
      </c>
      <c r="B72" s="28">
        <v>12068.6</v>
      </c>
      <c r="C72" s="23"/>
      <c r="D72" s="23"/>
      <c r="E72" s="23"/>
      <c r="F72" s="23"/>
      <c r="G72" s="30"/>
      <c r="H72" s="30"/>
      <c r="I72" s="30"/>
      <c r="J72" s="30"/>
      <c r="K72" s="30"/>
      <c r="L72" s="30"/>
      <c r="M72" s="30"/>
      <c r="N72" s="30"/>
      <c r="O72" s="30"/>
      <c r="P72" s="30"/>
      <c r="Q72" s="30"/>
      <c r="R72" s="44">
        <f>SUM(B72:Q72)</f>
        <v>12068.6</v>
      </c>
      <c r="S72" s="44"/>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row>
    <row r="73" spans="1:56" ht="21.95" customHeight="1" thickBot="1">
      <c r="A73" s="17" t="s">
        <v>332</v>
      </c>
      <c r="B73" s="32"/>
      <c r="C73" s="24"/>
      <c r="D73" s="39">
        <v>139276.64000000001</v>
      </c>
      <c r="E73" s="24"/>
      <c r="F73" s="24"/>
      <c r="G73" s="13"/>
      <c r="H73" s="33"/>
      <c r="I73" s="13"/>
      <c r="J73" s="33"/>
      <c r="K73" s="30"/>
      <c r="L73" s="13"/>
      <c r="M73" s="30"/>
      <c r="N73" s="30"/>
      <c r="O73" s="30"/>
      <c r="P73" s="23"/>
      <c r="Q73" s="30"/>
      <c r="R73" s="44">
        <f>SUM(B73:Q73)</f>
        <v>139276.64000000001</v>
      </c>
      <c r="S73" s="44">
        <f>SUM(R73)</f>
        <v>139276.64000000001</v>
      </c>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row>
    <row r="74" spans="1:56" ht="21.95" customHeight="1" thickBot="1">
      <c r="A74" s="17" t="s">
        <v>293</v>
      </c>
      <c r="B74" s="25"/>
      <c r="C74" s="30"/>
      <c r="D74" s="30"/>
      <c r="E74" s="30"/>
      <c r="F74" s="30"/>
      <c r="G74" s="30"/>
      <c r="H74" s="30"/>
      <c r="I74" s="30"/>
      <c r="J74" s="30"/>
      <c r="K74" s="30"/>
      <c r="L74" s="30"/>
      <c r="M74" s="26"/>
      <c r="N74" s="26"/>
      <c r="O74" s="26"/>
      <c r="P74" s="50">
        <v>28800</v>
      </c>
      <c r="Q74" s="26"/>
      <c r="R74" s="44">
        <f>SUM(B74:Q74)</f>
        <v>28800</v>
      </c>
      <c r="S74" s="44">
        <f>SUM(R74:R82)</f>
        <v>288266.66000000003</v>
      </c>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row>
    <row r="75" spans="1:56" ht="21.95" customHeight="1" thickBot="1">
      <c r="A75" s="17" t="s">
        <v>293</v>
      </c>
      <c r="B75" s="25"/>
      <c r="C75" s="30"/>
      <c r="D75" s="30"/>
      <c r="E75" s="30"/>
      <c r="F75" s="30"/>
      <c r="G75" s="30"/>
      <c r="H75" s="30"/>
      <c r="I75" s="30"/>
      <c r="J75" s="30"/>
      <c r="K75" s="30"/>
      <c r="L75" s="30"/>
      <c r="M75" s="26"/>
      <c r="N75" s="26"/>
      <c r="O75" s="26"/>
      <c r="P75" s="50">
        <v>9777.77</v>
      </c>
      <c r="Q75" s="26"/>
      <c r="R75" s="44">
        <f>SUM(B75:Q75)</f>
        <v>9777.77</v>
      </c>
      <c r="S75" s="44"/>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row>
    <row r="76" spans="1:56" ht="21.95" customHeight="1" thickBot="1">
      <c r="A76" s="17" t="s">
        <v>293</v>
      </c>
      <c r="B76" s="25"/>
      <c r="C76" s="30"/>
      <c r="D76" s="30"/>
      <c r="E76" s="30"/>
      <c r="F76" s="30"/>
      <c r="G76" s="30"/>
      <c r="H76" s="30"/>
      <c r="I76" s="30"/>
      <c r="J76" s="30"/>
      <c r="K76" s="30"/>
      <c r="L76" s="30"/>
      <c r="M76" s="26"/>
      <c r="N76" s="26"/>
      <c r="O76" s="26"/>
      <c r="P76" s="50">
        <v>48888.89</v>
      </c>
      <c r="Q76" s="26"/>
      <c r="R76" s="44">
        <f>SUM(B76:Q76)</f>
        <v>48888.89</v>
      </c>
      <c r="S76" s="44"/>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row>
    <row r="77" spans="1:56" ht="21.95" customHeight="1" thickBot="1">
      <c r="A77" s="17" t="s">
        <v>293</v>
      </c>
      <c r="B77" s="25"/>
      <c r="C77" s="30"/>
      <c r="D77" s="30"/>
      <c r="E77" s="30"/>
      <c r="F77" s="30"/>
      <c r="G77" s="30"/>
      <c r="H77" s="30"/>
      <c r="I77" s="30"/>
      <c r="J77" s="30"/>
      <c r="K77" s="30"/>
      <c r="L77" s="30"/>
      <c r="M77" s="26"/>
      <c r="N77" s="26"/>
      <c r="O77" s="26"/>
      <c r="P77" s="50">
        <v>48600</v>
      </c>
      <c r="Q77" s="26"/>
      <c r="R77" s="44">
        <f>SUM(B77:Q77)</f>
        <v>48600</v>
      </c>
      <c r="S77" s="44"/>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row>
    <row r="78" spans="1:56" ht="21.95" customHeight="1" thickBot="1">
      <c r="A78" s="17" t="s">
        <v>293</v>
      </c>
      <c r="B78" s="25"/>
      <c r="C78" s="30"/>
      <c r="D78" s="30"/>
      <c r="E78" s="30"/>
      <c r="F78" s="30"/>
      <c r="G78" s="30"/>
      <c r="H78" s="30"/>
      <c r="I78" s="30"/>
      <c r="J78" s="30"/>
      <c r="K78" s="30"/>
      <c r="L78" s="30"/>
      <c r="M78" s="26"/>
      <c r="N78" s="26"/>
      <c r="O78" s="26"/>
      <c r="P78" s="50">
        <v>65000</v>
      </c>
      <c r="Q78" s="26"/>
      <c r="R78" s="44">
        <f>SUM(B78:Q78)</f>
        <v>65000</v>
      </c>
      <c r="S78" s="44"/>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row>
    <row r="79" spans="1:56" ht="21.95" customHeight="1" thickBot="1">
      <c r="A79" s="17" t="s">
        <v>293</v>
      </c>
      <c r="B79" s="25"/>
      <c r="C79" s="30"/>
      <c r="D79" s="30"/>
      <c r="E79" s="30"/>
      <c r="F79" s="30"/>
      <c r="G79" s="30"/>
      <c r="H79" s="30"/>
      <c r="I79" s="30"/>
      <c r="J79" s="30"/>
      <c r="K79" s="30"/>
      <c r="L79" s="30"/>
      <c r="M79" s="26"/>
      <c r="N79" s="26"/>
      <c r="O79" s="26"/>
      <c r="P79" s="50">
        <v>11200</v>
      </c>
      <c r="Q79" s="26"/>
      <c r="R79" s="44">
        <f>SUM(B79:Q79)</f>
        <v>11200</v>
      </c>
      <c r="S79" s="44"/>
      <c r="Y79" s="5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row>
    <row r="80" spans="1:56" ht="21.95" customHeight="1" thickBot="1">
      <c r="A80" s="17" t="s">
        <v>293</v>
      </c>
      <c r="B80" s="25"/>
      <c r="C80" s="30"/>
      <c r="D80" s="30"/>
      <c r="E80" s="30"/>
      <c r="F80" s="30"/>
      <c r="G80" s="30"/>
      <c r="H80" s="30"/>
      <c r="I80" s="30"/>
      <c r="J80" s="30"/>
      <c r="K80" s="30"/>
      <c r="L80" s="30"/>
      <c r="M80" s="26"/>
      <c r="N80" s="26"/>
      <c r="O80" s="26"/>
      <c r="P80" s="50">
        <v>9500</v>
      </c>
      <c r="Q80" s="26"/>
      <c r="R80" s="44">
        <f>SUM(B80:Q80)</f>
        <v>9500</v>
      </c>
      <c r="S80" s="44"/>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row>
    <row r="81" spans="1:56" ht="21.95" customHeight="1" thickBot="1">
      <c r="A81" s="17" t="s">
        <v>293</v>
      </c>
      <c r="B81" s="25"/>
      <c r="C81" s="30"/>
      <c r="D81" s="30"/>
      <c r="E81" s="30"/>
      <c r="F81" s="30"/>
      <c r="G81" s="30"/>
      <c r="H81" s="30"/>
      <c r="I81" s="30"/>
      <c r="J81" s="30"/>
      <c r="K81" s="30"/>
      <c r="L81" s="30"/>
      <c r="M81" s="26"/>
      <c r="N81" s="26"/>
      <c r="O81" s="26"/>
      <c r="P81" s="50">
        <v>17900</v>
      </c>
      <c r="Q81" s="26"/>
      <c r="R81" s="44">
        <f>SUM(B81:Q81)</f>
        <v>17900</v>
      </c>
      <c r="S81" s="44"/>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row>
    <row r="82" spans="1:56" ht="21.95" customHeight="1" thickBot="1">
      <c r="A82" s="17" t="s">
        <v>293</v>
      </c>
      <c r="B82" s="25"/>
      <c r="C82" s="23"/>
      <c r="D82" s="23"/>
      <c r="E82" s="23"/>
      <c r="F82" s="23"/>
      <c r="G82" s="30"/>
      <c r="H82" s="30"/>
      <c r="I82" s="30"/>
      <c r="J82" s="30"/>
      <c r="K82" s="30"/>
      <c r="L82" s="30"/>
      <c r="M82" s="30"/>
      <c r="N82" s="30"/>
      <c r="O82" s="30"/>
      <c r="P82" s="39">
        <v>48600</v>
      </c>
      <c r="Q82" s="30"/>
      <c r="R82" s="44">
        <f>SUM(B82:Q82)</f>
        <v>48600</v>
      </c>
      <c r="S82" s="44"/>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row>
    <row r="83" spans="1:56" ht="21.95" customHeight="1" thickBot="1">
      <c r="A83" s="17" t="s">
        <v>10</v>
      </c>
      <c r="B83" s="25"/>
      <c r="C83" s="39">
        <v>346209.6</v>
      </c>
      <c r="D83" s="39">
        <v>39482.35</v>
      </c>
      <c r="E83" s="30"/>
      <c r="F83" s="30"/>
      <c r="G83" s="30"/>
      <c r="H83" s="30"/>
      <c r="I83" s="30"/>
      <c r="J83" s="30"/>
      <c r="K83" s="30"/>
      <c r="L83" s="30"/>
      <c r="M83" s="26"/>
      <c r="N83" s="26"/>
      <c r="O83" s="26"/>
      <c r="P83" s="26"/>
      <c r="Q83" s="26"/>
      <c r="R83" s="44">
        <f>SUM(B83:Q83)</f>
        <v>385691.94999999995</v>
      </c>
      <c r="S83" s="44">
        <f>SUM(R83:R85)</f>
        <v>1028687.49</v>
      </c>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row>
    <row r="84" spans="1:56" ht="21.75" customHeight="1" thickBot="1">
      <c r="A84" s="17" t="s">
        <v>10</v>
      </c>
      <c r="B84" s="28">
        <v>25171.48</v>
      </c>
      <c r="C84" s="23"/>
      <c r="D84" s="39">
        <v>123411.76</v>
      </c>
      <c r="E84" s="23"/>
      <c r="F84" s="23"/>
      <c r="G84" s="30"/>
      <c r="H84" s="30"/>
      <c r="I84" s="30"/>
      <c r="J84" s="30"/>
      <c r="K84" s="30"/>
      <c r="L84" s="30"/>
      <c r="M84" s="30"/>
      <c r="N84" s="30"/>
      <c r="O84" s="30"/>
      <c r="P84" s="30"/>
      <c r="Q84" s="30"/>
      <c r="R84" s="44">
        <f>SUM(B84:Q84)</f>
        <v>148583.24</v>
      </c>
      <c r="S84" s="44"/>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row>
    <row r="85" spans="1:56" ht="21.95" customHeight="1" thickBot="1">
      <c r="A85" s="17" t="s">
        <v>46</v>
      </c>
      <c r="B85" s="28">
        <v>494412.3</v>
      </c>
      <c r="C85" s="37"/>
      <c r="D85" s="37"/>
      <c r="E85" s="37"/>
      <c r="F85" s="37"/>
      <c r="G85" s="30"/>
      <c r="H85" s="30"/>
      <c r="I85" s="30"/>
      <c r="J85" s="30"/>
      <c r="K85" s="30"/>
      <c r="L85" s="30"/>
      <c r="M85" s="30"/>
      <c r="N85" s="30"/>
      <c r="O85" s="30"/>
      <c r="P85" s="30"/>
      <c r="Q85" s="30"/>
      <c r="R85" s="44">
        <f>SUM(B85:Q85)</f>
        <v>494412.3</v>
      </c>
      <c r="S85" s="44"/>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row>
    <row r="86" spans="1:56" ht="21.95" customHeight="1" thickBot="1">
      <c r="A86" s="17" t="s">
        <v>132</v>
      </c>
      <c r="B86" s="25"/>
      <c r="C86" s="30"/>
      <c r="D86" s="30"/>
      <c r="E86" s="30"/>
      <c r="F86" s="30"/>
      <c r="G86" s="30"/>
      <c r="H86" s="30"/>
      <c r="I86" s="30"/>
      <c r="J86" s="30"/>
      <c r="K86" s="30"/>
      <c r="L86" s="30"/>
      <c r="M86" s="30"/>
      <c r="N86" s="30"/>
      <c r="O86" s="39">
        <v>668460.91</v>
      </c>
      <c r="P86" s="30"/>
      <c r="Q86" s="30"/>
      <c r="R86" s="44">
        <f>SUM(B86:Q86)</f>
        <v>668460.91</v>
      </c>
      <c r="S86" s="44">
        <f>SUM(R86)</f>
        <v>668460.91</v>
      </c>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row>
    <row r="87" spans="1:56" ht="21.95" customHeight="1" thickBot="1">
      <c r="A87" s="17" t="s">
        <v>245</v>
      </c>
      <c r="B87" s="25"/>
      <c r="C87" s="37"/>
      <c r="D87" s="37"/>
      <c r="E87" s="37"/>
      <c r="F87" s="37"/>
      <c r="G87" s="30"/>
      <c r="H87" s="30"/>
      <c r="I87" s="30"/>
      <c r="J87" s="30"/>
      <c r="K87" s="30"/>
      <c r="L87" s="30"/>
      <c r="M87" s="30"/>
      <c r="N87" s="30"/>
      <c r="O87" s="30"/>
      <c r="P87" s="39">
        <v>26666.67</v>
      </c>
      <c r="Q87" s="30"/>
      <c r="R87" s="44">
        <f>SUM(B87:Q87)</f>
        <v>26666.67</v>
      </c>
      <c r="S87" s="44">
        <f>SUM(R87:R88)</f>
        <v>44444.45</v>
      </c>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row>
    <row r="88" spans="1:56" ht="21.95" customHeight="1" thickBot="1">
      <c r="A88" s="17" t="s">
        <v>245</v>
      </c>
      <c r="B88" s="25"/>
      <c r="C88" s="37"/>
      <c r="D88" s="37"/>
      <c r="E88" s="37"/>
      <c r="F88" s="37"/>
      <c r="G88" s="30"/>
      <c r="H88" s="30"/>
      <c r="I88" s="30"/>
      <c r="J88" s="30"/>
      <c r="K88" s="30"/>
      <c r="L88" s="30"/>
      <c r="M88" s="30"/>
      <c r="N88" s="30"/>
      <c r="O88" s="30"/>
      <c r="P88" s="27">
        <v>17777.78</v>
      </c>
      <c r="Q88" s="30"/>
      <c r="R88" s="44">
        <f>SUM(B88:Q88)</f>
        <v>17777.78</v>
      </c>
      <c r="S88" s="44"/>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row>
    <row r="89" spans="1:56" ht="21.95" customHeight="1" thickBot="1">
      <c r="A89" s="17" t="s">
        <v>47</v>
      </c>
      <c r="B89" s="49"/>
      <c r="C89" s="23"/>
      <c r="D89" s="23"/>
      <c r="E89" s="23"/>
      <c r="F89" s="23"/>
      <c r="G89" s="30"/>
      <c r="H89" s="30"/>
      <c r="I89" s="30"/>
      <c r="J89" s="30"/>
      <c r="K89" s="30"/>
      <c r="L89" s="30"/>
      <c r="M89" s="30"/>
      <c r="N89" s="30"/>
      <c r="O89" s="30"/>
      <c r="P89" s="39">
        <v>26500</v>
      </c>
      <c r="Q89" s="30"/>
      <c r="R89" s="44">
        <f>SUM(B89:Q89)</f>
        <v>26500</v>
      </c>
      <c r="S89" s="44">
        <f>SUM(R89:R91)</f>
        <v>874474.32000000007</v>
      </c>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row>
    <row r="90" spans="1:56" ht="21.95" customHeight="1" thickBot="1">
      <c r="A90" s="17" t="s">
        <v>47</v>
      </c>
      <c r="B90" s="28">
        <v>18231.03</v>
      </c>
      <c r="C90" s="30"/>
      <c r="D90" s="30"/>
      <c r="E90" s="30"/>
      <c r="F90" s="30"/>
      <c r="G90" s="30"/>
      <c r="H90" s="30"/>
      <c r="I90" s="30"/>
      <c r="J90" s="30"/>
      <c r="K90" s="30"/>
      <c r="L90" s="30"/>
      <c r="M90" s="30"/>
      <c r="N90" s="30"/>
      <c r="O90" s="30"/>
      <c r="P90" s="27">
        <v>45608</v>
      </c>
      <c r="Q90" s="30"/>
      <c r="R90" s="44">
        <f>SUM(B90:Q90)</f>
        <v>63839.03</v>
      </c>
      <c r="S90" s="44"/>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row>
    <row r="91" spans="1:56" ht="21.95" customHeight="1" thickBot="1">
      <c r="A91" s="17" t="s">
        <v>47</v>
      </c>
      <c r="B91" s="28">
        <v>218401.29</v>
      </c>
      <c r="C91" s="39">
        <v>565734</v>
      </c>
      <c r="D91" s="30"/>
      <c r="E91" s="30"/>
      <c r="F91" s="30"/>
      <c r="G91" s="30"/>
      <c r="H91" s="30"/>
      <c r="I91" s="30"/>
      <c r="J91" s="30"/>
      <c r="K91" s="30"/>
      <c r="L91" s="30"/>
      <c r="M91" s="30"/>
      <c r="N91" s="30"/>
      <c r="O91" s="30"/>
      <c r="P91" s="30"/>
      <c r="Q91" s="30"/>
      <c r="R91" s="44">
        <f>SUM(B91:Q91)</f>
        <v>784135.29</v>
      </c>
      <c r="S91" s="44"/>
    </row>
    <row r="92" spans="1:56" ht="21.95" customHeight="1" thickBot="1">
      <c r="A92" s="17" t="s">
        <v>184</v>
      </c>
      <c r="B92" s="25"/>
      <c r="C92" s="30"/>
      <c r="D92" s="30"/>
      <c r="E92" s="30"/>
      <c r="F92" s="30"/>
      <c r="G92" s="39">
        <v>40000</v>
      </c>
      <c r="H92" s="30"/>
      <c r="I92" s="30"/>
      <c r="J92" s="30"/>
      <c r="K92" s="30"/>
      <c r="L92" s="30"/>
      <c r="M92" s="26"/>
      <c r="N92" s="26"/>
      <c r="O92" s="26"/>
      <c r="P92" s="26"/>
      <c r="Q92" s="26"/>
      <c r="R92" s="44">
        <f>SUM(B92:Q92)</f>
        <v>40000</v>
      </c>
      <c r="S92" s="44">
        <f>SUM(R92:R96)</f>
        <v>375628</v>
      </c>
    </row>
    <row r="93" spans="1:56" ht="21.95" customHeight="1" thickBot="1">
      <c r="A93" s="17" t="s">
        <v>184</v>
      </c>
      <c r="B93" s="32"/>
      <c r="C93" s="24"/>
      <c r="D93" s="24"/>
      <c r="E93" s="24"/>
      <c r="F93" s="24"/>
      <c r="G93" s="39">
        <v>151628</v>
      </c>
      <c r="H93" s="33"/>
      <c r="I93" s="33"/>
      <c r="J93" s="33"/>
      <c r="K93" s="30"/>
      <c r="L93" s="30"/>
      <c r="M93" s="30"/>
      <c r="N93" s="30"/>
      <c r="O93" s="30"/>
      <c r="P93" s="23"/>
      <c r="Q93" s="30"/>
      <c r="R93" s="44">
        <f>SUM(B93:Q93)</f>
        <v>151628</v>
      </c>
      <c r="S93" s="44"/>
    </row>
    <row r="94" spans="1:56" ht="21.95" customHeight="1" thickBot="1">
      <c r="A94" s="17" t="s">
        <v>184</v>
      </c>
      <c r="B94" s="32"/>
      <c r="C94" s="24"/>
      <c r="D94" s="24"/>
      <c r="E94" s="24"/>
      <c r="F94" s="24"/>
      <c r="G94" s="39">
        <v>40000</v>
      </c>
      <c r="H94" s="33"/>
      <c r="I94" s="33"/>
      <c r="J94" s="33"/>
      <c r="K94" s="30"/>
      <c r="L94" s="30"/>
      <c r="M94" s="30"/>
      <c r="N94" s="30"/>
      <c r="O94" s="30"/>
      <c r="P94" s="23"/>
      <c r="Q94" s="30"/>
      <c r="R94" s="44">
        <f>SUM(B94:Q94)</f>
        <v>40000</v>
      </c>
      <c r="S94" s="44"/>
    </row>
    <row r="95" spans="1:56" ht="21.95" customHeight="1" thickBot="1">
      <c r="A95" s="17" t="s">
        <v>184</v>
      </c>
      <c r="B95" s="32"/>
      <c r="C95" s="24"/>
      <c r="D95" s="24"/>
      <c r="E95" s="24"/>
      <c r="F95" s="24"/>
      <c r="G95" s="27">
        <v>60000</v>
      </c>
      <c r="H95" s="33"/>
      <c r="I95" s="33"/>
      <c r="J95" s="33"/>
      <c r="K95" s="30"/>
      <c r="L95" s="30"/>
      <c r="M95" s="30"/>
      <c r="N95" s="30"/>
      <c r="O95" s="30"/>
      <c r="P95" s="23"/>
      <c r="Q95" s="30"/>
      <c r="R95" s="44">
        <f>SUM(B95:Q95)</f>
        <v>60000</v>
      </c>
      <c r="S95" s="44"/>
    </row>
    <row r="96" spans="1:56" ht="21.95" customHeight="1" thickBot="1">
      <c r="A96" s="17" t="s">
        <v>184</v>
      </c>
      <c r="B96" s="25"/>
      <c r="C96" s="23"/>
      <c r="D96" s="23"/>
      <c r="E96" s="23"/>
      <c r="F96" s="23"/>
      <c r="G96" s="27">
        <v>84000</v>
      </c>
      <c r="H96" s="30"/>
      <c r="I96" s="30"/>
      <c r="J96" s="30"/>
      <c r="K96" s="30"/>
      <c r="L96" s="30"/>
      <c r="M96" s="30"/>
      <c r="N96" s="30"/>
      <c r="O96" s="30"/>
      <c r="P96" s="30"/>
      <c r="Q96" s="30"/>
      <c r="R96" s="44">
        <f>SUM(B96:Q96)</f>
        <v>84000</v>
      </c>
      <c r="S96" s="44"/>
    </row>
    <row r="97" spans="1:56" ht="21.95" customHeight="1" thickBot="1">
      <c r="A97" s="17" t="s">
        <v>222</v>
      </c>
      <c r="B97" s="25"/>
      <c r="C97" s="30"/>
      <c r="D97" s="30"/>
      <c r="E97" s="30"/>
      <c r="F97" s="30"/>
      <c r="G97" s="30"/>
      <c r="H97" s="30"/>
      <c r="I97" s="30"/>
      <c r="J97" s="30"/>
      <c r="K97" s="30"/>
      <c r="L97" s="30"/>
      <c r="M97" s="26"/>
      <c r="N97" s="26"/>
      <c r="O97" s="26"/>
      <c r="P97" s="50">
        <v>54000</v>
      </c>
      <c r="Q97" s="26"/>
      <c r="R97" s="44">
        <f>SUM(B97:Q97)</f>
        <v>54000</v>
      </c>
      <c r="S97" s="44">
        <f>SUM(R97:R104)</f>
        <v>288500</v>
      </c>
    </row>
    <row r="98" spans="1:56" ht="21.95" customHeight="1" thickBot="1">
      <c r="A98" s="17" t="s">
        <v>222</v>
      </c>
      <c r="B98" s="25"/>
      <c r="C98" s="30"/>
      <c r="D98" s="30"/>
      <c r="E98" s="30"/>
      <c r="F98" s="30"/>
      <c r="G98" s="30"/>
      <c r="H98" s="30"/>
      <c r="I98" s="30"/>
      <c r="J98" s="30"/>
      <c r="K98" s="30"/>
      <c r="L98" s="30"/>
      <c r="M98" s="26"/>
      <c r="N98" s="26"/>
      <c r="O98" s="26"/>
      <c r="P98" s="50">
        <v>58500</v>
      </c>
      <c r="Q98" s="26"/>
      <c r="R98" s="44">
        <f>SUM(B98:Q98)</f>
        <v>58500</v>
      </c>
      <c r="S98" s="44"/>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row>
    <row r="99" spans="1:56" ht="21.95" customHeight="1" thickBot="1">
      <c r="A99" s="17" t="s">
        <v>222</v>
      </c>
      <c r="B99" s="25"/>
      <c r="C99" s="30"/>
      <c r="D99" s="30"/>
      <c r="E99" s="30"/>
      <c r="F99" s="30"/>
      <c r="G99" s="30"/>
      <c r="H99" s="30"/>
      <c r="I99" s="30"/>
      <c r="J99" s="30"/>
      <c r="K99" s="30"/>
      <c r="L99" s="30"/>
      <c r="M99" s="26"/>
      <c r="N99" s="26"/>
      <c r="O99" s="26"/>
      <c r="P99" s="27">
        <v>60000</v>
      </c>
      <c r="Q99" s="26"/>
      <c r="R99" s="44">
        <f>SUM(B99:Q99)</f>
        <v>60000</v>
      </c>
      <c r="S99" s="44"/>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row>
    <row r="100" spans="1:56" ht="21.75" customHeight="1" thickBot="1">
      <c r="A100" s="17" t="s">
        <v>222</v>
      </c>
      <c r="B100" s="25"/>
      <c r="C100" s="30"/>
      <c r="D100" s="30"/>
      <c r="E100" s="30"/>
      <c r="F100" s="30"/>
      <c r="G100" s="30"/>
      <c r="H100" s="30"/>
      <c r="I100" s="30"/>
      <c r="J100" s="30"/>
      <c r="K100" s="30"/>
      <c r="L100" s="30"/>
      <c r="M100" s="26"/>
      <c r="N100" s="26"/>
      <c r="O100" s="26"/>
      <c r="P100" s="27">
        <v>11000</v>
      </c>
      <c r="Q100" s="26"/>
      <c r="R100" s="44">
        <f>SUM(B100:Q100)</f>
        <v>11000</v>
      </c>
      <c r="S100" s="44"/>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row>
    <row r="101" spans="1:56" ht="21.95" customHeight="1" thickBot="1">
      <c r="A101" s="17" t="s">
        <v>222</v>
      </c>
      <c r="B101" s="25"/>
      <c r="C101" s="30"/>
      <c r="D101" s="30"/>
      <c r="E101" s="30"/>
      <c r="F101" s="30"/>
      <c r="G101" s="30"/>
      <c r="H101" s="30"/>
      <c r="I101" s="30"/>
      <c r="J101" s="30"/>
      <c r="K101" s="30"/>
      <c r="L101" s="30"/>
      <c r="M101" s="26"/>
      <c r="N101" s="26"/>
      <c r="O101" s="26"/>
      <c r="P101" s="27">
        <v>12000</v>
      </c>
      <c r="Q101" s="26"/>
      <c r="R101" s="44">
        <f>SUM(B101:Q101)</f>
        <v>12000</v>
      </c>
      <c r="S101" s="44"/>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row>
    <row r="102" spans="1:56" ht="21.95" customHeight="1" thickBot="1">
      <c r="A102" s="17" t="s">
        <v>222</v>
      </c>
      <c r="B102" s="25"/>
      <c r="C102" s="30"/>
      <c r="D102" s="30"/>
      <c r="E102" s="30"/>
      <c r="F102" s="30"/>
      <c r="G102" s="30"/>
      <c r="H102" s="30"/>
      <c r="I102" s="30"/>
      <c r="J102" s="30"/>
      <c r="K102" s="30"/>
      <c r="L102" s="30"/>
      <c r="M102" s="26"/>
      <c r="N102" s="26"/>
      <c r="O102" s="26"/>
      <c r="P102" s="27">
        <v>10000</v>
      </c>
      <c r="Q102" s="26"/>
      <c r="R102" s="44">
        <f>SUM(B102:Q102)</f>
        <v>10000</v>
      </c>
      <c r="S102" s="44"/>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row>
    <row r="103" spans="1:56" ht="21.95" customHeight="1" thickBot="1">
      <c r="A103" s="17" t="s">
        <v>222</v>
      </c>
      <c r="B103" s="25"/>
      <c r="C103" s="30"/>
      <c r="D103" s="30"/>
      <c r="E103" s="30"/>
      <c r="F103" s="30"/>
      <c r="G103" s="30"/>
      <c r="H103" s="30"/>
      <c r="I103" s="30"/>
      <c r="J103" s="30"/>
      <c r="K103" s="30"/>
      <c r="L103" s="30"/>
      <c r="M103" s="26"/>
      <c r="N103" s="26"/>
      <c r="O103" s="26"/>
      <c r="P103" s="27">
        <v>15000</v>
      </c>
      <c r="Q103" s="26"/>
      <c r="R103" s="44">
        <f>SUM(B103:Q103)</f>
        <v>15000</v>
      </c>
      <c r="S103" s="44"/>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row>
    <row r="104" spans="1:56" ht="21.95" customHeight="1" thickBot="1">
      <c r="A104" s="17" t="s">
        <v>222</v>
      </c>
      <c r="B104" s="25"/>
      <c r="C104" s="30"/>
      <c r="D104" s="30"/>
      <c r="E104" s="30"/>
      <c r="F104" s="30"/>
      <c r="G104" s="30"/>
      <c r="H104" s="30"/>
      <c r="I104" s="30"/>
      <c r="J104" s="30"/>
      <c r="K104" s="30"/>
      <c r="L104" s="30"/>
      <c r="M104" s="26"/>
      <c r="N104" s="26"/>
      <c r="O104" s="26"/>
      <c r="P104" s="50">
        <v>68000</v>
      </c>
      <c r="Q104" s="26"/>
      <c r="R104" s="44">
        <f>SUM(B104:Q104)</f>
        <v>68000</v>
      </c>
      <c r="S104" s="44"/>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row>
    <row r="105" spans="1:56" ht="21.95" customHeight="1" thickBot="1">
      <c r="A105" s="17" t="s">
        <v>185</v>
      </c>
      <c r="B105" s="25"/>
      <c r="C105" s="23"/>
      <c r="D105" s="23"/>
      <c r="E105" s="23"/>
      <c r="F105" s="23"/>
      <c r="G105" s="30"/>
      <c r="H105" s="30"/>
      <c r="I105" s="30"/>
      <c r="J105" s="30"/>
      <c r="K105" s="30"/>
      <c r="L105" s="39">
        <v>189949.7</v>
      </c>
      <c r="M105" s="30"/>
      <c r="N105" s="30"/>
      <c r="O105" s="30"/>
      <c r="P105" s="23"/>
      <c r="Q105" s="30"/>
      <c r="R105" s="44">
        <f>SUM(B105:Q105)</f>
        <v>189949.7</v>
      </c>
      <c r="S105" s="44">
        <f>SUM(R105)</f>
        <v>189949.7</v>
      </c>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row>
    <row r="106" spans="1:56" ht="21.95" customHeight="1" thickBot="1">
      <c r="A106" s="17" t="s">
        <v>48</v>
      </c>
      <c r="B106" s="28">
        <v>444145.77</v>
      </c>
      <c r="C106" s="30"/>
      <c r="D106" s="30"/>
      <c r="E106" s="30"/>
      <c r="F106" s="30"/>
      <c r="G106" s="30"/>
      <c r="H106" s="30"/>
      <c r="I106" s="30"/>
      <c r="J106" s="30"/>
      <c r="K106" s="30"/>
      <c r="L106" s="30"/>
      <c r="M106" s="26"/>
      <c r="N106" s="26"/>
      <c r="O106" s="26"/>
      <c r="P106" s="26"/>
      <c r="Q106" s="26"/>
      <c r="R106" s="44">
        <f>SUM(B106:Q106)</f>
        <v>444145.77</v>
      </c>
      <c r="S106" s="44">
        <f>SUM(R106:R107)</f>
        <v>453068.32</v>
      </c>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row>
    <row r="107" spans="1:56" ht="21.95" customHeight="1" thickBot="1">
      <c r="A107" s="17" t="s">
        <v>29</v>
      </c>
      <c r="B107" s="28">
        <v>8922.5499999999993</v>
      </c>
      <c r="C107" s="23"/>
      <c r="D107" s="23"/>
      <c r="E107" s="23"/>
      <c r="F107" s="23"/>
      <c r="G107" s="30"/>
      <c r="H107" s="30"/>
      <c r="I107" s="30"/>
      <c r="J107" s="30"/>
      <c r="K107" s="30"/>
      <c r="L107" s="30"/>
      <c r="M107" s="30"/>
      <c r="N107" s="30"/>
      <c r="O107" s="30"/>
      <c r="P107" s="30"/>
      <c r="Q107" s="30"/>
      <c r="R107" s="44">
        <f>SUM(B107:Q107)</f>
        <v>8922.5499999999993</v>
      </c>
      <c r="S107" s="44"/>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row>
    <row r="108" spans="1:56" ht="21.95" customHeight="1" thickBot="1">
      <c r="A108" s="17" t="s">
        <v>28</v>
      </c>
      <c r="B108" s="25"/>
      <c r="C108" s="30"/>
      <c r="D108" s="30"/>
      <c r="E108" s="30"/>
      <c r="F108" s="30"/>
      <c r="G108" s="30"/>
      <c r="H108" s="30"/>
      <c r="I108" s="30"/>
      <c r="J108" s="30"/>
      <c r="K108" s="30"/>
      <c r="L108" s="30"/>
      <c r="M108" s="30"/>
      <c r="N108" s="30"/>
      <c r="O108" s="30"/>
      <c r="P108" s="27">
        <v>133333.32999999999</v>
      </c>
      <c r="Q108" s="30"/>
      <c r="R108" s="44">
        <f>SUM(B108:Q108)</f>
        <v>133333.32999999999</v>
      </c>
      <c r="S108" s="44">
        <f>SUM(R108:R117)</f>
        <v>549005.32999999996</v>
      </c>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row>
    <row r="109" spans="1:56" ht="21.95" customHeight="1" thickBot="1">
      <c r="A109" s="17" t="s">
        <v>28</v>
      </c>
      <c r="B109" s="25"/>
      <c r="C109" s="30"/>
      <c r="D109" s="30"/>
      <c r="E109" s="30"/>
      <c r="F109" s="30"/>
      <c r="G109" s="30"/>
      <c r="H109" s="30"/>
      <c r="I109" s="30"/>
      <c r="J109" s="30"/>
      <c r="K109" s="30"/>
      <c r="L109" s="30"/>
      <c r="M109" s="30"/>
      <c r="N109" s="30"/>
      <c r="O109" s="30"/>
      <c r="P109" s="27">
        <v>14222.22</v>
      </c>
      <c r="Q109" s="30"/>
      <c r="R109" s="44">
        <f>SUM(B109:Q109)</f>
        <v>14222.22</v>
      </c>
      <c r="S109" s="44"/>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row>
    <row r="110" spans="1:56" ht="21.95" customHeight="1" thickBot="1">
      <c r="A110" s="17" t="s">
        <v>28</v>
      </c>
      <c r="B110" s="25"/>
      <c r="C110" s="30"/>
      <c r="D110" s="30"/>
      <c r="E110" s="30"/>
      <c r="F110" s="30"/>
      <c r="G110" s="30"/>
      <c r="H110" s="30"/>
      <c r="I110" s="30"/>
      <c r="J110" s="30"/>
      <c r="K110" s="30"/>
      <c r="L110" s="30"/>
      <c r="M110" s="30"/>
      <c r="N110" s="30"/>
      <c r="O110" s="30"/>
      <c r="P110" s="27">
        <v>26666.67</v>
      </c>
      <c r="Q110" s="30"/>
      <c r="R110" s="44">
        <f>SUM(B110:Q110)</f>
        <v>26666.67</v>
      </c>
      <c r="S110" s="44"/>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row>
    <row r="111" spans="1:56" ht="21.95" customHeight="1" thickBot="1">
      <c r="A111" s="17" t="s">
        <v>28</v>
      </c>
      <c r="B111" s="25"/>
      <c r="C111" s="30"/>
      <c r="D111" s="30"/>
      <c r="E111" s="30"/>
      <c r="F111" s="30"/>
      <c r="G111" s="30"/>
      <c r="H111" s="30"/>
      <c r="I111" s="30"/>
      <c r="J111" s="30"/>
      <c r="K111" s="30"/>
      <c r="L111" s="30"/>
      <c r="M111" s="30"/>
      <c r="N111" s="30"/>
      <c r="O111" s="30"/>
      <c r="P111" s="27">
        <v>55890</v>
      </c>
      <c r="Q111" s="30"/>
      <c r="R111" s="44">
        <f>SUM(B111:Q111)</f>
        <v>55890</v>
      </c>
      <c r="S111" s="44"/>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row>
    <row r="112" spans="1:56" ht="21.95" customHeight="1" thickBot="1">
      <c r="A112" s="17" t="s">
        <v>28</v>
      </c>
      <c r="B112" s="25"/>
      <c r="C112" s="29"/>
      <c r="D112" s="29"/>
      <c r="E112" s="29"/>
      <c r="F112" s="29"/>
      <c r="G112" s="30"/>
      <c r="H112" s="30"/>
      <c r="I112" s="30"/>
      <c r="J112" s="30"/>
      <c r="K112" s="30"/>
      <c r="L112" s="30"/>
      <c r="M112" s="30"/>
      <c r="N112" s="30"/>
      <c r="O112" s="30"/>
      <c r="P112" s="27">
        <v>70200</v>
      </c>
      <c r="Q112" s="30"/>
      <c r="R112" s="44">
        <f>SUM(B112:Q112)</f>
        <v>70200</v>
      </c>
      <c r="S112" s="44"/>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row>
    <row r="113" spans="1:56" ht="21.95" customHeight="1" thickBot="1">
      <c r="A113" s="17" t="s">
        <v>28</v>
      </c>
      <c r="B113" s="25"/>
      <c r="C113" s="29"/>
      <c r="D113" s="29"/>
      <c r="E113" s="29"/>
      <c r="F113" s="29"/>
      <c r="G113" s="30"/>
      <c r="H113" s="30"/>
      <c r="I113" s="30"/>
      <c r="J113" s="30"/>
      <c r="K113" s="30"/>
      <c r="L113" s="30"/>
      <c r="M113" s="30"/>
      <c r="N113" s="30"/>
      <c r="O113" s="30"/>
      <c r="P113" s="27">
        <v>71111.11</v>
      </c>
      <c r="Q113" s="30"/>
      <c r="R113" s="44">
        <f>SUM(B113:Q113)</f>
        <v>71111.11</v>
      </c>
      <c r="S113" s="44"/>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row>
    <row r="114" spans="1:56" ht="21.95" customHeight="1" thickBot="1">
      <c r="A114" s="17" t="s">
        <v>28</v>
      </c>
      <c r="B114" s="25"/>
      <c r="C114" s="29"/>
      <c r="D114" s="29"/>
      <c r="E114" s="29"/>
      <c r="F114" s="29"/>
      <c r="G114" s="30"/>
      <c r="H114" s="30"/>
      <c r="I114" s="30"/>
      <c r="J114" s="30"/>
      <c r="K114" s="30"/>
      <c r="L114" s="30"/>
      <c r="M114" s="30"/>
      <c r="N114" s="30"/>
      <c r="O114" s="30"/>
      <c r="P114" s="27">
        <v>71982</v>
      </c>
      <c r="Q114" s="30"/>
      <c r="R114" s="44">
        <f>SUM(B114:Q114)</f>
        <v>71982</v>
      </c>
      <c r="S114" s="44"/>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row>
    <row r="115" spans="1:56" ht="21.95" customHeight="1" thickBot="1">
      <c r="A115" s="17" t="s">
        <v>28</v>
      </c>
      <c r="B115" s="25"/>
      <c r="C115" s="29"/>
      <c r="D115" s="29"/>
      <c r="E115" s="29"/>
      <c r="F115" s="29"/>
      <c r="G115" s="30"/>
      <c r="H115" s="30"/>
      <c r="I115" s="30"/>
      <c r="J115" s="30"/>
      <c r="K115" s="30"/>
      <c r="L115" s="30"/>
      <c r="M115" s="30"/>
      <c r="N115" s="30"/>
      <c r="O115" s="30"/>
      <c r="P115" s="27">
        <v>16900</v>
      </c>
      <c r="Q115" s="30"/>
      <c r="R115" s="44">
        <f>SUM(B115:Q115)</f>
        <v>16900</v>
      </c>
      <c r="S115" s="44"/>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row>
    <row r="116" spans="1:56" ht="21.95" customHeight="1" thickBot="1">
      <c r="A116" s="17" t="s">
        <v>28</v>
      </c>
      <c r="B116" s="25"/>
      <c r="C116" s="29"/>
      <c r="D116" s="29"/>
      <c r="E116" s="29"/>
      <c r="F116" s="29"/>
      <c r="G116" s="30"/>
      <c r="H116" s="30"/>
      <c r="I116" s="30"/>
      <c r="J116" s="30"/>
      <c r="K116" s="30"/>
      <c r="L116" s="30"/>
      <c r="M116" s="30"/>
      <c r="N116" s="30"/>
      <c r="O116" s="30"/>
      <c r="P116" s="27">
        <v>13500</v>
      </c>
      <c r="Q116" s="30"/>
      <c r="R116" s="44">
        <f>SUM(B116:Q116)</f>
        <v>13500</v>
      </c>
      <c r="S116" s="44"/>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row>
    <row r="117" spans="1:56" ht="21.95" customHeight="1" thickBot="1">
      <c r="A117" s="17" t="s">
        <v>28</v>
      </c>
      <c r="B117" s="25"/>
      <c r="C117" s="29"/>
      <c r="D117" s="29"/>
      <c r="E117" s="29"/>
      <c r="F117" s="29"/>
      <c r="G117" s="30"/>
      <c r="H117" s="30"/>
      <c r="I117" s="30"/>
      <c r="J117" s="30"/>
      <c r="K117" s="30"/>
      <c r="L117" s="23"/>
      <c r="M117" s="30"/>
      <c r="N117" s="30"/>
      <c r="O117" s="30"/>
      <c r="P117" s="39">
        <v>75200</v>
      </c>
      <c r="Q117" s="30"/>
      <c r="R117" s="44">
        <f>SUM(B117:Q117)</f>
        <v>75200</v>
      </c>
      <c r="S117" s="44"/>
    </row>
    <row r="118" spans="1:56" ht="21.95" customHeight="1" thickBot="1">
      <c r="A118" s="17" t="s">
        <v>353</v>
      </c>
      <c r="B118" s="12"/>
      <c r="C118" s="13"/>
      <c r="D118" s="13"/>
      <c r="E118" s="13"/>
      <c r="F118" s="13"/>
      <c r="G118" s="13"/>
      <c r="H118" s="13"/>
      <c r="I118" s="13"/>
      <c r="J118" s="33"/>
      <c r="K118" s="39">
        <v>6000</v>
      </c>
      <c r="L118" s="13"/>
      <c r="M118" s="13"/>
      <c r="N118" s="13"/>
      <c r="O118" s="13"/>
      <c r="P118" s="13"/>
      <c r="Q118" s="13"/>
      <c r="R118" s="44">
        <f>SUM(B118:Q118)</f>
        <v>6000</v>
      </c>
      <c r="S118" s="44">
        <f>R118</f>
        <v>6000</v>
      </c>
    </row>
    <row r="119" spans="1:56" ht="21.95" customHeight="1" thickBot="1">
      <c r="A119" s="17" t="s">
        <v>186</v>
      </c>
      <c r="B119" s="32"/>
      <c r="C119" s="24"/>
      <c r="D119" s="24"/>
      <c r="E119" s="24"/>
      <c r="F119" s="24"/>
      <c r="G119" s="24"/>
      <c r="H119" s="33"/>
      <c r="I119" s="33"/>
      <c r="J119" s="33"/>
      <c r="K119" s="30"/>
      <c r="L119" s="27">
        <v>181270</v>
      </c>
      <c r="M119" s="30"/>
      <c r="N119" s="30"/>
      <c r="O119" s="30"/>
      <c r="P119" s="23"/>
      <c r="Q119" s="30"/>
      <c r="R119" s="44">
        <f>SUM(B119:Q119)</f>
        <v>181270</v>
      </c>
      <c r="S119" s="44">
        <f>SUM(R119)</f>
        <v>181270</v>
      </c>
    </row>
    <row r="120" spans="1:56" s="3" customFormat="1" ht="21.95" customHeight="1" thickBot="1">
      <c r="A120" s="17" t="s">
        <v>163</v>
      </c>
      <c r="B120" s="25"/>
      <c r="C120" s="23"/>
      <c r="D120" s="23"/>
      <c r="E120" s="23"/>
      <c r="F120" s="23"/>
      <c r="G120" s="30"/>
      <c r="H120" s="30"/>
      <c r="I120" s="30"/>
      <c r="J120" s="30"/>
      <c r="K120" s="30"/>
      <c r="L120" s="30"/>
      <c r="M120" s="30"/>
      <c r="N120" s="30"/>
      <c r="O120" s="30"/>
      <c r="P120" s="39">
        <v>340000</v>
      </c>
      <c r="Q120" s="30"/>
      <c r="R120" s="44">
        <f>SUM(B120:Q120)</f>
        <v>340000</v>
      </c>
      <c r="S120" s="44">
        <f>SUM(R120:R124)</f>
        <v>493374</v>
      </c>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row>
    <row r="121" spans="1:56" s="3" customFormat="1" ht="21.95" customHeight="1" thickBot="1">
      <c r="A121" s="17" t="s">
        <v>163</v>
      </c>
      <c r="B121" s="25"/>
      <c r="C121" s="23"/>
      <c r="D121" s="23"/>
      <c r="E121" s="23"/>
      <c r="F121" s="23"/>
      <c r="G121" s="30"/>
      <c r="H121" s="30"/>
      <c r="I121" s="30"/>
      <c r="J121" s="30"/>
      <c r="K121" s="30"/>
      <c r="L121" s="30"/>
      <c r="M121" s="30"/>
      <c r="N121" s="30"/>
      <c r="O121" s="30"/>
      <c r="P121" s="39">
        <v>17860</v>
      </c>
      <c r="Q121" s="30"/>
      <c r="R121" s="44">
        <f>SUM(B121:Q121)</f>
        <v>17860</v>
      </c>
      <c r="S121" s="44"/>
      <c r="T121" s="1"/>
      <c r="U121" s="1"/>
      <c r="V121" s="1"/>
      <c r="W121" s="1"/>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row>
    <row r="122" spans="1:56" s="3" customFormat="1" ht="21.95" customHeight="1" thickBot="1">
      <c r="A122" s="17" t="s">
        <v>163</v>
      </c>
      <c r="B122" s="25"/>
      <c r="C122" s="23"/>
      <c r="D122" s="23"/>
      <c r="E122" s="23"/>
      <c r="F122" s="23"/>
      <c r="G122" s="30"/>
      <c r="H122" s="30"/>
      <c r="I122" s="30"/>
      <c r="J122" s="30"/>
      <c r="K122" s="30"/>
      <c r="L122" s="30"/>
      <c r="M122" s="30"/>
      <c r="N122" s="30"/>
      <c r="O122" s="30"/>
      <c r="P122" s="39">
        <v>9274</v>
      </c>
      <c r="Q122" s="30"/>
      <c r="R122" s="44">
        <f>SUM(B122:Q122)</f>
        <v>9274</v>
      </c>
      <c r="S122" s="44"/>
      <c r="T122" s="1"/>
      <c r="U122" s="1"/>
      <c r="V122" s="1"/>
      <c r="W122" s="1"/>
      <c r="X122" s="1"/>
      <c r="Y122" s="20"/>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row>
    <row r="123" spans="1:56" s="3" customFormat="1" ht="21.95" customHeight="1" thickBot="1">
      <c r="A123" s="17" t="s">
        <v>163</v>
      </c>
      <c r="B123" s="32"/>
      <c r="C123" s="24"/>
      <c r="D123" s="24"/>
      <c r="E123" s="24"/>
      <c r="F123" s="24"/>
      <c r="G123" s="24"/>
      <c r="H123" s="33"/>
      <c r="I123" s="33"/>
      <c r="J123" s="33"/>
      <c r="K123" s="30"/>
      <c r="L123" s="30"/>
      <c r="M123" s="30"/>
      <c r="N123" s="30"/>
      <c r="O123" s="30"/>
      <c r="P123" s="27">
        <v>42500</v>
      </c>
      <c r="Q123" s="30"/>
      <c r="R123" s="44">
        <f>SUM(B123:Q123)</f>
        <v>42500</v>
      </c>
      <c r="S123" s="44"/>
      <c r="T123" s="1"/>
      <c r="U123" s="1"/>
      <c r="V123" s="1"/>
      <c r="W123" s="1"/>
      <c r="X123" s="1"/>
      <c r="Y123" s="60"/>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row>
    <row r="124" spans="1:56" s="3" customFormat="1" ht="21.95" customHeight="1" thickBot="1">
      <c r="A124" s="17" t="s">
        <v>163</v>
      </c>
      <c r="B124" s="25"/>
      <c r="C124" s="23"/>
      <c r="D124" s="23"/>
      <c r="E124" s="23"/>
      <c r="F124" s="23"/>
      <c r="G124" s="30"/>
      <c r="H124" s="30"/>
      <c r="I124" s="30"/>
      <c r="J124" s="30"/>
      <c r="K124" s="30"/>
      <c r="L124" s="30"/>
      <c r="M124" s="30"/>
      <c r="N124" s="30"/>
      <c r="O124" s="30"/>
      <c r="P124" s="27">
        <v>83740</v>
      </c>
      <c r="Q124" s="30"/>
      <c r="R124" s="44">
        <f>SUM(B124:Q124)</f>
        <v>83740</v>
      </c>
      <c r="S124" s="44"/>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row>
    <row r="125" spans="1:56" s="3" customFormat="1" ht="21.95" customHeight="1" thickBot="1">
      <c r="A125" s="17" t="s">
        <v>339</v>
      </c>
      <c r="B125" s="12"/>
      <c r="C125" s="13"/>
      <c r="D125" s="13"/>
      <c r="E125" s="13"/>
      <c r="F125" s="13"/>
      <c r="G125" s="13"/>
      <c r="H125" s="13"/>
      <c r="I125" s="13"/>
      <c r="J125" s="33"/>
      <c r="K125" s="13"/>
      <c r="L125" s="13"/>
      <c r="M125" s="13"/>
      <c r="N125" s="13"/>
      <c r="O125" s="13"/>
      <c r="P125" s="27">
        <v>65000</v>
      </c>
      <c r="Q125" s="13"/>
      <c r="R125" s="44">
        <f>SUM(B125:Q125)</f>
        <v>65000</v>
      </c>
      <c r="S125" s="44">
        <f>SUM(R125)</f>
        <v>65000</v>
      </c>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56" s="3" customFormat="1" ht="21.95" customHeight="1" thickBot="1">
      <c r="A126" s="17" t="s">
        <v>230</v>
      </c>
      <c r="B126" s="25"/>
      <c r="C126" s="29"/>
      <c r="D126" s="29"/>
      <c r="E126" s="29"/>
      <c r="F126" s="29"/>
      <c r="G126" s="30"/>
      <c r="H126" s="30"/>
      <c r="I126" s="30"/>
      <c r="J126" s="30"/>
      <c r="K126" s="30"/>
      <c r="L126" s="30"/>
      <c r="M126" s="30"/>
      <c r="N126" s="30"/>
      <c r="O126" s="30"/>
      <c r="P126" s="27">
        <v>35700</v>
      </c>
      <c r="Q126" s="30"/>
      <c r="R126" s="44">
        <f>SUM(B126:Q126)</f>
        <v>35700</v>
      </c>
      <c r="S126" s="44">
        <f>SUM(R126:R128)</f>
        <v>110366.22</v>
      </c>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row>
    <row r="127" spans="1:56" s="3" customFormat="1" ht="21.95" customHeight="1" thickBot="1">
      <c r="A127" s="17" t="s">
        <v>230</v>
      </c>
      <c r="B127" s="25"/>
      <c r="C127" s="29"/>
      <c r="D127" s="29"/>
      <c r="E127" s="29"/>
      <c r="F127" s="29"/>
      <c r="G127" s="30"/>
      <c r="H127" s="30"/>
      <c r="I127" s="30"/>
      <c r="J127" s="30"/>
      <c r="K127" s="30"/>
      <c r="L127" s="30"/>
      <c r="M127" s="30"/>
      <c r="N127" s="30"/>
      <c r="O127" s="30"/>
      <c r="P127" s="27">
        <v>12444</v>
      </c>
      <c r="Q127" s="30"/>
      <c r="R127" s="44">
        <f>SUM(B127:Q127)</f>
        <v>12444</v>
      </c>
      <c r="S127" s="44"/>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row>
    <row r="128" spans="1:56" s="3" customFormat="1" ht="21.95" customHeight="1" thickBot="1">
      <c r="A128" s="17" t="s">
        <v>230</v>
      </c>
      <c r="B128" s="25"/>
      <c r="C128" s="30"/>
      <c r="D128" s="30"/>
      <c r="E128" s="30"/>
      <c r="F128" s="30"/>
      <c r="G128" s="30"/>
      <c r="H128" s="30"/>
      <c r="I128" s="30"/>
      <c r="J128" s="30"/>
      <c r="K128" s="30"/>
      <c r="L128" s="30"/>
      <c r="M128" s="30"/>
      <c r="N128" s="30"/>
      <c r="O128" s="30"/>
      <c r="P128" s="27">
        <v>62222.22</v>
      </c>
      <c r="Q128" s="30"/>
      <c r="R128" s="44">
        <f>SUM(B128:Q128)</f>
        <v>62222.22</v>
      </c>
      <c r="S128" s="44"/>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row>
    <row r="129" spans="1:56" s="3" customFormat="1" ht="21.95" customHeight="1" thickBot="1">
      <c r="A129" s="17" t="s">
        <v>49</v>
      </c>
      <c r="B129" s="25"/>
      <c r="C129" s="23"/>
      <c r="D129" s="23"/>
      <c r="E129" s="23"/>
      <c r="F129" s="23"/>
      <c r="G129" s="30"/>
      <c r="H129" s="39">
        <v>31500</v>
      </c>
      <c r="I129" s="30"/>
      <c r="J129" s="30"/>
      <c r="K129" s="30"/>
      <c r="L129" s="30"/>
      <c r="M129" s="30"/>
      <c r="N129" s="30"/>
      <c r="O129" s="30"/>
      <c r="P129" s="30"/>
      <c r="Q129" s="30"/>
      <c r="R129" s="44">
        <f>SUM(B129:Q129)</f>
        <v>31500</v>
      </c>
      <c r="S129" s="44">
        <f>SUM(R129:R130)</f>
        <v>140295</v>
      </c>
      <c r="T129" s="1"/>
      <c r="U129" s="1"/>
      <c r="V129" s="1"/>
      <c r="W129" s="1"/>
      <c r="X129" s="1"/>
      <c r="Y129" s="1"/>
      <c r="Z129" s="1"/>
      <c r="AA129" s="1"/>
      <c r="AB129" s="1"/>
      <c r="AC129" s="1"/>
      <c r="AD129" s="1"/>
    </row>
    <row r="130" spans="1:56" s="3" customFormat="1" ht="21.95" customHeight="1" thickBot="1">
      <c r="A130" s="17" t="s">
        <v>49</v>
      </c>
      <c r="B130" s="25"/>
      <c r="C130" s="46">
        <v>108795</v>
      </c>
      <c r="D130" s="29"/>
      <c r="E130" s="29"/>
      <c r="F130" s="29"/>
      <c r="G130" s="23"/>
      <c r="H130" s="30"/>
      <c r="I130" s="30"/>
      <c r="J130" s="30"/>
      <c r="K130" s="30"/>
      <c r="L130" s="30"/>
      <c r="M130" s="30"/>
      <c r="N130" s="30"/>
      <c r="O130" s="30"/>
      <c r="P130" s="30"/>
      <c r="Q130" s="30"/>
      <c r="R130" s="44">
        <f>SUM(B130:Q130)</f>
        <v>108795</v>
      </c>
      <c r="S130" s="44"/>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row>
    <row r="131" spans="1:56" s="3" customFormat="1" ht="21.95" customHeight="1" thickBot="1">
      <c r="A131" s="17" t="s">
        <v>50</v>
      </c>
      <c r="B131" s="27">
        <v>11420.26</v>
      </c>
      <c r="C131" s="39">
        <v>158505.60000000001</v>
      </c>
      <c r="D131" s="30"/>
      <c r="E131" s="30"/>
      <c r="F131" s="30"/>
      <c r="G131" s="30"/>
      <c r="H131" s="30"/>
      <c r="I131" s="30"/>
      <c r="J131" s="30"/>
      <c r="K131" s="30"/>
      <c r="L131" s="30"/>
      <c r="M131" s="26"/>
      <c r="N131" s="26"/>
      <c r="O131" s="26"/>
      <c r="P131" s="26"/>
      <c r="Q131" s="26"/>
      <c r="R131" s="44">
        <f>SUM(B131:Q131)</f>
        <v>169925.86000000002</v>
      </c>
      <c r="S131" s="44">
        <f>SUM(R131:R133)</f>
        <v>299787.16000000003</v>
      </c>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row>
    <row r="132" spans="1:56" ht="21.95" customHeight="1" thickBot="1">
      <c r="A132" s="17" t="s">
        <v>50</v>
      </c>
      <c r="B132" s="25"/>
      <c r="C132" s="23"/>
      <c r="D132" s="30"/>
      <c r="E132" s="30"/>
      <c r="F132" s="30"/>
      <c r="G132" s="30"/>
      <c r="H132" s="30"/>
      <c r="I132" s="30"/>
      <c r="J132" s="30"/>
      <c r="K132" s="30"/>
      <c r="L132" s="30"/>
      <c r="M132" s="26"/>
      <c r="N132" s="26"/>
      <c r="O132" s="26"/>
      <c r="P132" s="26"/>
      <c r="Q132" s="26"/>
      <c r="R132" s="44">
        <f>SUM(B132:Q132)</f>
        <v>0</v>
      </c>
      <c r="S132" s="44"/>
    </row>
    <row r="133" spans="1:56" ht="21.95" customHeight="1" thickBot="1">
      <c r="A133" s="17" t="s">
        <v>50</v>
      </c>
      <c r="B133" s="27">
        <v>129861.3</v>
      </c>
      <c r="C133" s="23"/>
      <c r="D133" s="23"/>
      <c r="E133" s="23"/>
      <c r="F133" s="23"/>
      <c r="G133" s="30"/>
      <c r="H133" s="30"/>
      <c r="I133" s="30"/>
      <c r="J133" s="30"/>
      <c r="K133" s="30"/>
      <c r="L133" s="30"/>
      <c r="M133" s="30"/>
      <c r="N133" s="30"/>
      <c r="O133" s="30"/>
      <c r="P133" s="30"/>
      <c r="Q133" s="30"/>
      <c r="R133" s="44">
        <f>SUM(B133:Q133)</f>
        <v>129861.3</v>
      </c>
      <c r="S133" s="44"/>
    </row>
    <row r="134" spans="1:56" ht="21.95" customHeight="1" thickBot="1">
      <c r="A134" s="17" t="s">
        <v>252</v>
      </c>
      <c r="B134" s="25"/>
      <c r="C134" s="23"/>
      <c r="D134" s="23"/>
      <c r="E134" s="23"/>
      <c r="F134" s="23"/>
      <c r="G134" s="30"/>
      <c r="H134" s="30"/>
      <c r="I134" s="30"/>
      <c r="J134" s="30"/>
      <c r="K134" s="30"/>
      <c r="L134" s="30"/>
      <c r="M134" s="30"/>
      <c r="N134" s="30"/>
      <c r="O134" s="30"/>
      <c r="P134" s="39">
        <v>149500</v>
      </c>
      <c r="Q134" s="30"/>
      <c r="R134" s="44">
        <f>SUM(B134:Q134)</f>
        <v>149500</v>
      </c>
      <c r="S134" s="44">
        <f>SUM(R134:R135)</f>
        <v>181500</v>
      </c>
    </row>
    <row r="135" spans="1:56" ht="21.75" customHeight="1" thickBot="1">
      <c r="A135" s="17" t="s">
        <v>252</v>
      </c>
      <c r="B135" s="32"/>
      <c r="C135" s="24"/>
      <c r="D135" s="24"/>
      <c r="E135" s="24"/>
      <c r="F135" s="24"/>
      <c r="G135" s="24"/>
      <c r="H135" s="33"/>
      <c r="I135" s="33"/>
      <c r="J135" s="33"/>
      <c r="K135" s="30"/>
      <c r="L135" s="30"/>
      <c r="M135" s="30"/>
      <c r="N135" s="30"/>
      <c r="O135" s="30"/>
      <c r="P135" s="27">
        <v>32000</v>
      </c>
      <c r="Q135" s="30"/>
      <c r="R135" s="44">
        <f>SUM(B135:Q135)</f>
        <v>32000</v>
      </c>
      <c r="S135" s="44"/>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row>
    <row r="136" spans="1:56" ht="21.95" customHeight="1" thickBot="1">
      <c r="A136" s="17" t="s">
        <v>51</v>
      </c>
      <c r="B136" s="28">
        <v>780651</v>
      </c>
      <c r="C136" s="39">
        <v>565734</v>
      </c>
      <c r="D136" s="30"/>
      <c r="E136" s="30"/>
      <c r="F136" s="30"/>
      <c r="G136" s="30"/>
      <c r="H136" s="30"/>
      <c r="I136" s="30"/>
      <c r="J136" s="30"/>
      <c r="K136" s="30"/>
      <c r="L136" s="30"/>
      <c r="M136" s="30"/>
      <c r="N136" s="30"/>
      <c r="O136" s="30"/>
      <c r="P136" s="30"/>
      <c r="Q136" s="30"/>
      <c r="R136" s="44">
        <f>SUM(B136:Q136)</f>
        <v>1346385</v>
      </c>
      <c r="S136" s="44">
        <f>SUM(R136:R137)</f>
        <v>1385956.05</v>
      </c>
    </row>
    <row r="137" spans="1:56" ht="21.95" customHeight="1" thickBot="1">
      <c r="A137" s="17" t="s">
        <v>51</v>
      </c>
      <c r="B137" s="28">
        <v>39571.050000000003</v>
      </c>
      <c r="C137" s="30"/>
      <c r="D137" s="30"/>
      <c r="E137" s="30"/>
      <c r="F137" s="30"/>
      <c r="G137" s="30"/>
      <c r="H137" s="30"/>
      <c r="I137" s="30"/>
      <c r="J137" s="30"/>
      <c r="K137" s="30"/>
      <c r="L137" s="30"/>
      <c r="M137" s="30"/>
      <c r="N137" s="30"/>
      <c r="O137" s="30"/>
      <c r="P137" s="30"/>
      <c r="Q137" s="30"/>
      <c r="R137" s="44">
        <f>SUM(B137:Q137)</f>
        <v>39571.050000000003</v>
      </c>
      <c r="S137" s="44"/>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56" ht="21.95" customHeight="1" thickBot="1">
      <c r="A138" s="17" t="s">
        <v>228</v>
      </c>
      <c r="B138" s="28">
        <v>107088.75</v>
      </c>
      <c r="C138" s="30"/>
      <c r="D138" s="30"/>
      <c r="E138" s="30"/>
      <c r="F138" s="30"/>
      <c r="G138" s="30"/>
      <c r="H138" s="30"/>
      <c r="I138" s="30"/>
      <c r="J138" s="30"/>
      <c r="K138" s="30"/>
      <c r="L138" s="30"/>
      <c r="M138" s="30"/>
      <c r="N138" s="30"/>
      <c r="O138" s="30"/>
      <c r="P138" s="39">
        <v>30000</v>
      </c>
      <c r="Q138" s="30"/>
      <c r="R138" s="44">
        <f>SUM(B138:Q138)</f>
        <v>137088.75</v>
      </c>
      <c r="S138" s="44">
        <f>SUM(R138:R139)</f>
        <v>273808.25</v>
      </c>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row>
    <row r="139" spans="1:56" ht="21.95" customHeight="1" thickBot="1">
      <c r="A139" s="17" t="s">
        <v>228</v>
      </c>
      <c r="B139" s="28">
        <v>6165.5</v>
      </c>
      <c r="C139" s="39">
        <v>130554</v>
      </c>
      <c r="D139" s="23"/>
      <c r="E139" s="23"/>
      <c r="F139" s="23"/>
      <c r="G139" s="30"/>
      <c r="H139" s="30"/>
      <c r="I139" s="30"/>
      <c r="J139" s="30"/>
      <c r="K139" s="30"/>
      <c r="L139" s="30"/>
      <c r="M139" s="30"/>
      <c r="N139" s="30"/>
      <c r="O139" s="30"/>
      <c r="P139" s="23"/>
      <c r="Q139" s="30"/>
      <c r="R139" s="44">
        <f>SUM(B139:Q139)</f>
        <v>136719.5</v>
      </c>
      <c r="S139" s="44"/>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row>
    <row r="140" spans="1:56" ht="21.95" customHeight="1" thickBot="1">
      <c r="A140" s="17" t="s">
        <v>295</v>
      </c>
      <c r="B140" s="12"/>
      <c r="C140" s="13"/>
      <c r="D140" s="13"/>
      <c r="E140" s="13"/>
      <c r="F140" s="13"/>
      <c r="G140" s="13"/>
      <c r="H140" s="13"/>
      <c r="I140" s="13"/>
      <c r="J140" s="13"/>
      <c r="K140" s="13"/>
      <c r="L140" s="13"/>
      <c r="M140" s="13"/>
      <c r="N140" s="13"/>
      <c r="O140" s="13"/>
      <c r="P140" s="27">
        <v>135456.88</v>
      </c>
      <c r="Q140" s="13"/>
      <c r="R140" s="44">
        <f>SUM(B140:Q140)</f>
        <v>135456.88</v>
      </c>
      <c r="S140" s="44">
        <f>SUM(R140)</f>
        <v>135456.88</v>
      </c>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row>
    <row r="141" spans="1:56" ht="21.95" customHeight="1" thickBot="1">
      <c r="A141" s="17" t="s">
        <v>244</v>
      </c>
      <c r="B141" s="25"/>
      <c r="C141" s="30"/>
      <c r="D141" s="30"/>
      <c r="E141" s="30"/>
      <c r="F141" s="30"/>
      <c r="G141" s="30"/>
      <c r="H141" s="30"/>
      <c r="I141" s="30"/>
      <c r="J141" s="30"/>
      <c r="K141" s="30"/>
      <c r="L141" s="30"/>
      <c r="M141" s="30"/>
      <c r="N141" s="30"/>
      <c r="O141" s="30"/>
      <c r="P141" s="27">
        <v>66120</v>
      </c>
      <c r="Q141" s="30"/>
      <c r="R141" s="44">
        <f>SUM(B141:Q141)</f>
        <v>66120</v>
      </c>
      <c r="S141" s="44">
        <f>SUM(R141:R151)</f>
        <v>702120.00000000012</v>
      </c>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row>
    <row r="142" spans="1:56" ht="21.95" customHeight="1" thickBot="1">
      <c r="A142" s="17" t="s">
        <v>244</v>
      </c>
      <c r="B142" s="25"/>
      <c r="C142" s="30"/>
      <c r="D142" s="30"/>
      <c r="E142" s="30"/>
      <c r="F142" s="30"/>
      <c r="G142" s="30"/>
      <c r="H142" s="30"/>
      <c r="I142" s="30"/>
      <c r="J142" s="30"/>
      <c r="K142" s="30"/>
      <c r="L142" s="30"/>
      <c r="M142" s="30"/>
      <c r="N142" s="30"/>
      <c r="O142" s="30"/>
      <c r="P142" s="27">
        <v>5333.33</v>
      </c>
      <c r="Q142" s="30"/>
      <c r="R142" s="44">
        <f>SUM(B142:Q142)</f>
        <v>5333.33</v>
      </c>
      <c r="S142" s="44"/>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row>
    <row r="143" spans="1:56" ht="21.95" customHeight="1" thickBot="1">
      <c r="A143" s="17" t="s">
        <v>244</v>
      </c>
      <c r="B143" s="25"/>
      <c r="C143" s="30"/>
      <c r="D143" s="30"/>
      <c r="E143" s="30"/>
      <c r="F143" s="30"/>
      <c r="G143" s="30"/>
      <c r="H143" s="30"/>
      <c r="I143" s="30"/>
      <c r="J143" s="30"/>
      <c r="K143" s="30"/>
      <c r="L143" s="30"/>
      <c r="M143" s="30"/>
      <c r="N143" s="30"/>
      <c r="O143" s="30"/>
      <c r="P143" s="27">
        <v>15200</v>
      </c>
      <c r="Q143" s="30"/>
      <c r="R143" s="44">
        <f>SUM(B143:Q143)</f>
        <v>15200</v>
      </c>
      <c r="S143" s="44"/>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row>
    <row r="144" spans="1:56" ht="21.95" customHeight="1" thickBot="1">
      <c r="A144" s="17" t="s">
        <v>244</v>
      </c>
      <c r="B144" s="25"/>
      <c r="C144" s="30"/>
      <c r="D144" s="30"/>
      <c r="E144" s="30"/>
      <c r="F144" s="30"/>
      <c r="G144" s="30"/>
      <c r="H144" s="30"/>
      <c r="I144" s="30"/>
      <c r="J144" s="30"/>
      <c r="K144" s="30"/>
      <c r="L144" s="30"/>
      <c r="M144" s="30"/>
      <c r="N144" s="30"/>
      <c r="O144" s="30"/>
      <c r="P144" s="39">
        <v>66600</v>
      </c>
      <c r="Q144" s="30"/>
      <c r="R144" s="44">
        <f>SUM(B144:Q144)</f>
        <v>66600</v>
      </c>
      <c r="S144" s="44"/>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row>
    <row r="145" spans="1:56" ht="21.95" customHeight="1" thickBot="1">
      <c r="A145" s="17" t="s">
        <v>244</v>
      </c>
      <c r="B145" s="25"/>
      <c r="C145" s="30"/>
      <c r="D145" s="30"/>
      <c r="E145" s="30"/>
      <c r="F145" s="30"/>
      <c r="G145" s="30"/>
      <c r="H145" s="30"/>
      <c r="I145" s="30"/>
      <c r="J145" s="30"/>
      <c r="K145" s="30"/>
      <c r="L145" s="30"/>
      <c r="M145" s="30"/>
      <c r="N145" s="30"/>
      <c r="O145" s="30"/>
      <c r="P145" s="39">
        <v>390000</v>
      </c>
      <c r="Q145" s="30"/>
      <c r="R145" s="44">
        <f>SUM(B145:Q145)</f>
        <v>390000</v>
      </c>
      <c r="S145" s="44"/>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row>
    <row r="146" spans="1:56" ht="21.95" customHeight="1" thickBot="1">
      <c r="A146" s="17" t="s">
        <v>244</v>
      </c>
      <c r="B146" s="32"/>
      <c r="C146" s="24"/>
      <c r="D146" s="24"/>
      <c r="E146" s="24"/>
      <c r="F146" s="24"/>
      <c r="G146" s="24"/>
      <c r="H146" s="33"/>
      <c r="I146" s="33"/>
      <c r="J146" s="33"/>
      <c r="K146" s="30"/>
      <c r="L146" s="30"/>
      <c r="M146" s="30"/>
      <c r="N146" s="30"/>
      <c r="O146" s="30"/>
      <c r="P146" s="27">
        <v>76000</v>
      </c>
      <c r="Q146" s="30"/>
      <c r="R146" s="44">
        <f>SUM(B146:Q146)</f>
        <v>76000</v>
      </c>
      <c r="S146" s="44"/>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row>
    <row r="147" spans="1:56" ht="21.95" customHeight="1" thickBot="1">
      <c r="A147" s="17" t="s">
        <v>244</v>
      </c>
      <c r="B147" s="32"/>
      <c r="C147" s="24"/>
      <c r="D147" s="24"/>
      <c r="E147" s="24"/>
      <c r="F147" s="24"/>
      <c r="G147" s="24"/>
      <c r="H147" s="33"/>
      <c r="I147" s="33"/>
      <c r="J147" s="33"/>
      <c r="K147" s="30"/>
      <c r="L147" s="30"/>
      <c r="M147" s="30"/>
      <c r="N147" s="30"/>
      <c r="O147" s="30"/>
      <c r="P147" s="27">
        <v>13500</v>
      </c>
      <c r="Q147" s="30"/>
      <c r="R147" s="44">
        <f>SUM(B147:Q147)</f>
        <v>13500</v>
      </c>
      <c r="S147" s="44"/>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row>
    <row r="148" spans="1:56" ht="21.95" customHeight="1" thickBot="1">
      <c r="A148" s="17" t="s">
        <v>244</v>
      </c>
      <c r="B148" s="32"/>
      <c r="C148" s="24"/>
      <c r="D148" s="24"/>
      <c r="E148" s="24"/>
      <c r="F148" s="24"/>
      <c r="G148" s="24"/>
      <c r="H148" s="33"/>
      <c r="I148" s="33"/>
      <c r="J148" s="33"/>
      <c r="K148" s="30"/>
      <c r="L148" s="30"/>
      <c r="M148" s="30"/>
      <c r="N148" s="30"/>
      <c r="O148" s="30"/>
      <c r="P148" s="27">
        <v>15800</v>
      </c>
      <c r="Q148" s="30"/>
      <c r="R148" s="44">
        <f>SUM(B148:Q148)</f>
        <v>15800</v>
      </c>
      <c r="S148" s="44"/>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row>
    <row r="149" spans="1:56" ht="21.95" customHeight="1" thickBot="1">
      <c r="A149" s="17" t="s">
        <v>244</v>
      </c>
      <c r="B149" s="32"/>
      <c r="C149" s="24"/>
      <c r="D149" s="24"/>
      <c r="E149" s="24"/>
      <c r="F149" s="24"/>
      <c r="G149" s="24"/>
      <c r="H149" s="33"/>
      <c r="I149" s="33"/>
      <c r="J149" s="33"/>
      <c r="K149" s="30"/>
      <c r="L149" s="30"/>
      <c r="M149" s="30"/>
      <c r="N149" s="30"/>
      <c r="O149" s="30"/>
      <c r="P149" s="27">
        <v>13500</v>
      </c>
      <c r="Q149" s="30"/>
      <c r="R149" s="44">
        <f>SUM(B149:Q149)</f>
        <v>13500</v>
      </c>
      <c r="S149" s="44"/>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row>
    <row r="150" spans="1:56" ht="21.95" customHeight="1" thickBot="1">
      <c r="A150" s="17" t="s">
        <v>244</v>
      </c>
      <c r="B150" s="32"/>
      <c r="C150" s="24"/>
      <c r="D150" s="24"/>
      <c r="E150" s="24"/>
      <c r="F150" s="24"/>
      <c r="G150" s="24"/>
      <c r="H150" s="33"/>
      <c r="I150" s="33"/>
      <c r="J150" s="33"/>
      <c r="K150" s="30"/>
      <c r="L150" s="30"/>
      <c r="M150" s="30"/>
      <c r="N150" s="30"/>
      <c r="O150" s="30"/>
      <c r="P150" s="27">
        <v>13400</v>
      </c>
      <c r="Q150" s="30"/>
      <c r="R150" s="44">
        <f>SUM(B150:Q150)</f>
        <v>13400</v>
      </c>
      <c r="S150" s="44"/>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row>
    <row r="151" spans="1:56" ht="21.95" customHeight="1" thickBot="1">
      <c r="A151" s="17" t="s">
        <v>244</v>
      </c>
      <c r="B151" s="25"/>
      <c r="C151" s="23"/>
      <c r="D151" s="23"/>
      <c r="E151" s="23"/>
      <c r="F151" s="23"/>
      <c r="G151" s="30"/>
      <c r="H151" s="30"/>
      <c r="I151" s="30"/>
      <c r="J151" s="30"/>
      <c r="K151" s="30"/>
      <c r="L151" s="30"/>
      <c r="M151" s="30"/>
      <c r="N151" s="30"/>
      <c r="O151" s="30"/>
      <c r="P151" s="39">
        <v>26666.67</v>
      </c>
      <c r="Q151" s="30"/>
      <c r="R151" s="44">
        <f>SUM(B151:Q151)</f>
        <v>26666.67</v>
      </c>
      <c r="S151" s="44"/>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row>
    <row r="152" spans="1:56" ht="21.95" customHeight="1" thickBot="1">
      <c r="A152" s="17" t="s">
        <v>234</v>
      </c>
      <c r="B152" s="25"/>
      <c r="C152" s="30"/>
      <c r="D152" s="30"/>
      <c r="E152" s="30"/>
      <c r="F152" s="30"/>
      <c r="G152" s="30"/>
      <c r="H152" s="30"/>
      <c r="I152" s="30"/>
      <c r="J152" s="30"/>
      <c r="K152" s="30"/>
      <c r="L152" s="30"/>
      <c r="M152" s="30"/>
      <c r="N152" s="30"/>
      <c r="O152" s="30"/>
      <c r="P152" s="27">
        <v>52444.44</v>
      </c>
      <c r="Q152" s="30"/>
      <c r="R152" s="44">
        <f>SUM(B152:Q152)</f>
        <v>52444.44</v>
      </c>
      <c r="S152" s="44">
        <f>SUM(R152:R154)</f>
        <v>83333.33</v>
      </c>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row>
    <row r="153" spans="1:56" ht="21.95" customHeight="1" thickBot="1">
      <c r="A153" s="17" t="s">
        <v>234</v>
      </c>
      <c r="B153" s="25"/>
      <c r="C153" s="30"/>
      <c r="D153" s="30"/>
      <c r="E153" s="30"/>
      <c r="F153" s="30"/>
      <c r="G153" s="30"/>
      <c r="H153" s="30"/>
      <c r="I153" s="30"/>
      <c r="J153" s="30"/>
      <c r="K153" s="30"/>
      <c r="L153" s="30"/>
      <c r="M153" s="30"/>
      <c r="N153" s="30"/>
      <c r="O153" s="30"/>
      <c r="P153" s="27">
        <v>10888.89</v>
      </c>
      <c r="Q153" s="30"/>
      <c r="R153" s="44">
        <f>SUM(B153:Q153)</f>
        <v>10888.89</v>
      </c>
      <c r="S153" s="44"/>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row>
    <row r="154" spans="1:56" ht="21.95" customHeight="1" thickBot="1">
      <c r="A154" s="17" t="s">
        <v>234</v>
      </c>
      <c r="B154" s="25"/>
      <c r="C154" s="29"/>
      <c r="D154" s="29"/>
      <c r="E154" s="29"/>
      <c r="F154" s="29"/>
      <c r="G154" s="30"/>
      <c r="H154" s="30"/>
      <c r="I154" s="30"/>
      <c r="J154" s="30"/>
      <c r="K154" s="30"/>
      <c r="L154" s="30"/>
      <c r="M154" s="30"/>
      <c r="N154" s="30"/>
      <c r="O154" s="30"/>
      <c r="P154" s="39">
        <v>20000</v>
      </c>
      <c r="Q154" s="30"/>
      <c r="R154" s="44">
        <f>SUM(B154:Q154)</f>
        <v>20000</v>
      </c>
      <c r="S154" s="44"/>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row>
    <row r="155" spans="1:56" ht="21.95" customHeight="1" thickBot="1">
      <c r="A155" s="17" t="s">
        <v>243</v>
      </c>
      <c r="B155" s="25"/>
      <c r="C155" s="29"/>
      <c r="D155" s="29"/>
      <c r="E155" s="29"/>
      <c r="F155" s="29"/>
      <c r="G155" s="30"/>
      <c r="H155" s="30"/>
      <c r="I155" s="30"/>
      <c r="J155" s="30"/>
      <c r="K155" s="30"/>
      <c r="L155" s="30"/>
      <c r="M155" s="30"/>
      <c r="N155" s="30"/>
      <c r="O155" s="30"/>
      <c r="P155" s="27">
        <v>10000</v>
      </c>
      <c r="Q155" s="30"/>
      <c r="R155" s="44">
        <f>SUM(B155:Q155)</f>
        <v>10000</v>
      </c>
      <c r="S155" s="44">
        <f>SUM(R155:R176)</f>
        <v>895865.22999999986</v>
      </c>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row>
    <row r="156" spans="1:56" ht="21.95" customHeight="1" thickBot="1">
      <c r="A156" s="17" t="s">
        <v>243</v>
      </c>
      <c r="B156" s="25"/>
      <c r="C156" s="29"/>
      <c r="D156" s="29"/>
      <c r="E156" s="29"/>
      <c r="F156" s="29"/>
      <c r="G156" s="30"/>
      <c r="H156" s="30"/>
      <c r="I156" s="30"/>
      <c r="J156" s="30"/>
      <c r="K156" s="30"/>
      <c r="L156" s="30"/>
      <c r="M156" s="30"/>
      <c r="N156" s="30"/>
      <c r="O156" s="30"/>
      <c r="P156" s="27">
        <v>16000</v>
      </c>
      <c r="Q156" s="30"/>
      <c r="R156" s="44">
        <f>SUM(B156:Q156)</f>
        <v>16000</v>
      </c>
      <c r="S156" s="44"/>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row>
    <row r="157" spans="1:56" ht="21.95" customHeight="1" thickBot="1">
      <c r="A157" s="17" t="s">
        <v>243</v>
      </c>
      <c r="B157" s="25"/>
      <c r="C157" s="29"/>
      <c r="D157" s="29"/>
      <c r="E157" s="29"/>
      <c r="F157" s="29"/>
      <c r="G157" s="30"/>
      <c r="H157" s="30"/>
      <c r="I157" s="30"/>
      <c r="J157" s="30"/>
      <c r="K157" s="30"/>
      <c r="L157" s="30"/>
      <c r="M157" s="30"/>
      <c r="N157" s="30"/>
      <c r="O157" s="30"/>
      <c r="P157" s="27">
        <v>21333.33</v>
      </c>
      <c r="Q157" s="30"/>
      <c r="R157" s="44">
        <f>SUM(B157:Q157)</f>
        <v>21333.33</v>
      </c>
      <c r="S157" s="44"/>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row>
    <row r="158" spans="1:56" ht="21.95" customHeight="1" thickBot="1">
      <c r="A158" s="17" t="s">
        <v>243</v>
      </c>
      <c r="B158" s="25"/>
      <c r="C158" s="29"/>
      <c r="D158" s="29"/>
      <c r="E158" s="29"/>
      <c r="F158" s="29"/>
      <c r="G158" s="30"/>
      <c r="H158" s="30"/>
      <c r="I158" s="30"/>
      <c r="J158" s="30"/>
      <c r="K158" s="30"/>
      <c r="L158" s="30"/>
      <c r="M158" s="30"/>
      <c r="N158" s="30"/>
      <c r="O158" s="30"/>
      <c r="P158" s="27">
        <v>26666.67</v>
      </c>
      <c r="Q158" s="30"/>
      <c r="R158" s="44">
        <f>SUM(B158:Q158)</f>
        <v>26666.67</v>
      </c>
      <c r="S158" s="44"/>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row>
    <row r="159" spans="1:56" ht="21.95" customHeight="1" thickBot="1">
      <c r="A159" s="17" t="s">
        <v>243</v>
      </c>
      <c r="B159" s="25"/>
      <c r="C159" s="29"/>
      <c r="D159" s="29"/>
      <c r="E159" s="29"/>
      <c r="F159" s="29"/>
      <c r="G159" s="30"/>
      <c r="H159" s="30"/>
      <c r="I159" s="30"/>
      <c r="J159" s="30"/>
      <c r="K159" s="30"/>
      <c r="L159" s="30"/>
      <c r="M159" s="30"/>
      <c r="N159" s="30"/>
      <c r="O159" s="30"/>
      <c r="P159" s="27">
        <v>18666.669999999998</v>
      </c>
      <c r="Q159" s="30"/>
      <c r="R159" s="44">
        <f>SUM(B159:Q159)</f>
        <v>18666.669999999998</v>
      </c>
      <c r="S159" s="44"/>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row>
    <row r="160" spans="1:56" ht="21.95" customHeight="1" thickBot="1">
      <c r="A160" s="17" t="s">
        <v>243</v>
      </c>
      <c r="B160" s="25"/>
      <c r="C160" s="29"/>
      <c r="D160" s="29"/>
      <c r="E160" s="29"/>
      <c r="F160" s="29"/>
      <c r="G160" s="30"/>
      <c r="H160" s="30"/>
      <c r="I160" s="30"/>
      <c r="J160" s="30"/>
      <c r="K160" s="30"/>
      <c r="L160" s="30"/>
      <c r="M160" s="30"/>
      <c r="N160" s="30"/>
      <c r="O160" s="30"/>
      <c r="P160" s="27">
        <v>3555.56</v>
      </c>
      <c r="Q160" s="30"/>
      <c r="R160" s="44">
        <f>SUM(B160:Q160)</f>
        <v>3555.56</v>
      </c>
      <c r="S160" s="44"/>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row>
    <row r="161" spans="1:487" ht="21.95" customHeight="1" thickBot="1">
      <c r="A161" s="17" t="s">
        <v>243</v>
      </c>
      <c r="B161" s="25"/>
      <c r="C161" s="29"/>
      <c r="D161" s="29"/>
      <c r="E161" s="29"/>
      <c r="F161" s="29"/>
      <c r="G161" s="30"/>
      <c r="H161" s="30"/>
      <c r="I161" s="30"/>
      <c r="J161" s="30"/>
      <c r="K161" s="30"/>
      <c r="L161" s="30"/>
      <c r="M161" s="30"/>
      <c r="N161" s="30"/>
      <c r="O161" s="30"/>
      <c r="P161" s="27">
        <v>6222.22</v>
      </c>
      <c r="Q161" s="30"/>
      <c r="R161" s="44">
        <f>SUM(B161:Q161)</f>
        <v>6222.22</v>
      </c>
      <c r="S161" s="44"/>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row>
    <row r="162" spans="1:487" ht="21.95" customHeight="1" thickBot="1">
      <c r="A162" s="17" t="s">
        <v>243</v>
      </c>
      <c r="B162" s="25"/>
      <c r="C162" s="29"/>
      <c r="D162" s="29"/>
      <c r="E162" s="29"/>
      <c r="F162" s="29"/>
      <c r="G162" s="30"/>
      <c r="H162" s="30"/>
      <c r="I162" s="30"/>
      <c r="J162" s="30"/>
      <c r="K162" s="30"/>
      <c r="L162" s="30"/>
      <c r="M162" s="30"/>
      <c r="N162" s="30"/>
      <c r="O162" s="30"/>
      <c r="P162" s="27">
        <v>23111.11</v>
      </c>
      <c r="Q162" s="30"/>
      <c r="R162" s="44">
        <f>SUM(B162:Q162)</f>
        <v>23111.11</v>
      </c>
      <c r="S162" s="44"/>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row>
    <row r="163" spans="1:487" ht="21.95" customHeight="1" thickBot="1">
      <c r="A163" s="17" t="s">
        <v>243</v>
      </c>
      <c r="B163" s="25"/>
      <c r="C163" s="29"/>
      <c r="D163" s="29"/>
      <c r="E163" s="29"/>
      <c r="F163" s="29"/>
      <c r="G163" s="30"/>
      <c r="H163" s="30"/>
      <c r="I163" s="30"/>
      <c r="J163" s="30"/>
      <c r="K163" s="30"/>
      <c r="L163" s="30"/>
      <c r="M163" s="30"/>
      <c r="N163" s="30"/>
      <c r="O163" s="30"/>
      <c r="P163" s="27">
        <v>18000</v>
      </c>
      <c r="Q163" s="30"/>
      <c r="R163" s="44">
        <f>SUM(B163:Q163)</f>
        <v>18000</v>
      </c>
      <c r="S163" s="44"/>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row>
    <row r="164" spans="1:487" ht="21.95" customHeight="1" thickBot="1">
      <c r="A164" s="17" t="s">
        <v>243</v>
      </c>
      <c r="B164" s="25"/>
      <c r="C164" s="29"/>
      <c r="D164" s="29"/>
      <c r="E164" s="29"/>
      <c r="F164" s="29"/>
      <c r="G164" s="30"/>
      <c r="H164" s="30"/>
      <c r="I164" s="30"/>
      <c r="J164" s="30"/>
      <c r="K164" s="30"/>
      <c r="L164" s="30"/>
      <c r="M164" s="30"/>
      <c r="N164" s="30"/>
      <c r="O164" s="30"/>
      <c r="P164" s="27">
        <v>16500</v>
      </c>
      <c r="Q164" s="30"/>
      <c r="R164" s="44">
        <f>SUM(B164:Q164)</f>
        <v>16500</v>
      </c>
      <c r="S164" s="44"/>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row>
    <row r="165" spans="1:487" ht="21.95" customHeight="1" thickBot="1">
      <c r="A165" s="17" t="s">
        <v>243</v>
      </c>
      <c r="B165" s="25"/>
      <c r="C165" s="30"/>
      <c r="D165" s="30"/>
      <c r="E165" s="30"/>
      <c r="F165" s="30"/>
      <c r="G165" s="30"/>
      <c r="H165" s="30"/>
      <c r="I165" s="30"/>
      <c r="J165" s="30"/>
      <c r="K165" s="30"/>
      <c r="L165" s="30"/>
      <c r="M165" s="30"/>
      <c r="N165" s="30"/>
      <c r="O165" s="30"/>
      <c r="P165" s="39">
        <v>17777.78</v>
      </c>
      <c r="Q165" s="30"/>
      <c r="R165" s="44">
        <f>SUM(B165:Q165)</f>
        <v>17777.78</v>
      </c>
      <c r="S165" s="44"/>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row>
    <row r="166" spans="1:487" ht="21.95" customHeight="1" thickBot="1">
      <c r="A166" s="17" t="s">
        <v>243</v>
      </c>
      <c r="B166" s="25"/>
      <c r="C166" s="30"/>
      <c r="D166" s="30"/>
      <c r="E166" s="30"/>
      <c r="F166" s="30"/>
      <c r="G166" s="30"/>
      <c r="H166" s="30"/>
      <c r="I166" s="30"/>
      <c r="J166" s="30"/>
      <c r="K166" s="30"/>
      <c r="L166" s="30"/>
      <c r="M166" s="30"/>
      <c r="N166" s="30"/>
      <c r="O166" s="30"/>
      <c r="P166" s="39">
        <v>31111</v>
      </c>
      <c r="Q166" s="30"/>
      <c r="R166" s="44">
        <f>SUM(B166:Q166)</f>
        <v>31111</v>
      </c>
      <c r="S166" s="44"/>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row>
    <row r="167" spans="1:487" ht="21.95" customHeight="1" thickBot="1">
      <c r="A167" s="17" t="s">
        <v>243</v>
      </c>
      <c r="B167" s="25"/>
      <c r="C167" s="29"/>
      <c r="D167" s="29"/>
      <c r="E167" s="29"/>
      <c r="F167" s="29"/>
      <c r="G167" s="30"/>
      <c r="H167" s="30"/>
      <c r="I167" s="30"/>
      <c r="J167" s="30"/>
      <c r="K167" s="30"/>
      <c r="L167" s="30"/>
      <c r="M167" s="30"/>
      <c r="N167" s="30"/>
      <c r="O167" s="30"/>
      <c r="P167" s="27">
        <v>35000</v>
      </c>
      <c r="Q167" s="30"/>
      <c r="R167" s="44">
        <f>SUM(B167:Q167)</f>
        <v>35000</v>
      </c>
      <c r="S167" s="44"/>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row>
    <row r="168" spans="1:487" ht="21.95" customHeight="1" thickBot="1">
      <c r="A168" s="17" t="s">
        <v>243</v>
      </c>
      <c r="B168" s="25"/>
      <c r="C168" s="29"/>
      <c r="D168" s="29"/>
      <c r="E168" s="29"/>
      <c r="F168" s="29"/>
      <c r="G168" s="30"/>
      <c r="H168" s="30"/>
      <c r="I168" s="30"/>
      <c r="J168" s="30"/>
      <c r="K168" s="30"/>
      <c r="L168" s="30"/>
      <c r="M168" s="30"/>
      <c r="N168" s="30"/>
      <c r="O168" s="30"/>
      <c r="P168" s="27">
        <v>36300</v>
      </c>
      <c r="Q168" s="30"/>
      <c r="R168" s="44">
        <f>SUM(B168:Q168)</f>
        <v>36300</v>
      </c>
      <c r="S168" s="44"/>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row>
    <row r="169" spans="1:487" ht="21.95" customHeight="1" thickBot="1">
      <c r="A169" s="17" t="s">
        <v>243</v>
      </c>
      <c r="B169" s="25"/>
      <c r="C169" s="29"/>
      <c r="D169" s="29"/>
      <c r="E169" s="29"/>
      <c r="F169" s="29"/>
      <c r="G169" s="30"/>
      <c r="H169" s="30"/>
      <c r="I169" s="30"/>
      <c r="J169" s="30"/>
      <c r="K169" s="30"/>
      <c r="L169" s="30"/>
      <c r="M169" s="30"/>
      <c r="N169" s="30"/>
      <c r="O169" s="30"/>
      <c r="P169" s="27">
        <v>43200</v>
      </c>
      <c r="Q169" s="30"/>
      <c r="R169" s="44">
        <f>SUM(B169:Q169)</f>
        <v>43200</v>
      </c>
      <c r="S169" s="44"/>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row>
    <row r="170" spans="1:487" ht="21.95" customHeight="1" thickBot="1">
      <c r="A170" s="17" t="s">
        <v>243</v>
      </c>
      <c r="B170" s="25"/>
      <c r="C170" s="30"/>
      <c r="D170" s="30"/>
      <c r="E170" s="30"/>
      <c r="F170" s="30"/>
      <c r="G170" s="30"/>
      <c r="H170" s="30"/>
      <c r="I170" s="30"/>
      <c r="J170" s="30"/>
      <c r="K170" s="30"/>
      <c r="L170" s="30"/>
      <c r="M170" s="30"/>
      <c r="N170" s="30"/>
      <c r="O170" s="30"/>
      <c r="P170" s="27">
        <v>80000</v>
      </c>
      <c r="Q170" s="30"/>
      <c r="R170" s="44">
        <f>SUM(B170:Q170)</f>
        <v>80000</v>
      </c>
      <c r="S170" s="44"/>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row>
    <row r="171" spans="1:487" ht="21.95" customHeight="1" thickBot="1">
      <c r="A171" s="17" t="s">
        <v>243</v>
      </c>
      <c r="B171" s="52"/>
      <c r="C171" s="31"/>
      <c r="D171" s="31"/>
      <c r="E171" s="31"/>
      <c r="F171" s="31"/>
      <c r="G171" s="31"/>
      <c r="H171" s="31"/>
      <c r="I171" s="31"/>
      <c r="J171" s="31"/>
      <c r="K171" s="31"/>
      <c r="L171" s="31"/>
      <c r="M171" s="31"/>
      <c r="N171" s="31"/>
      <c r="O171" s="31"/>
      <c r="P171" s="38">
        <v>35000</v>
      </c>
      <c r="Q171" s="31"/>
      <c r="R171" s="44">
        <f>SUM(B171:Q171)</f>
        <v>35000</v>
      </c>
      <c r="S171" s="44"/>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row>
    <row r="172" spans="1:487" s="20" customFormat="1" ht="21.95" customHeight="1" thickBot="1">
      <c r="A172" s="17" t="s">
        <v>243</v>
      </c>
      <c r="B172" s="23"/>
      <c r="C172" s="30"/>
      <c r="D172" s="30"/>
      <c r="E172" s="30"/>
      <c r="F172" s="30"/>
      <c r="G172" s="30"/>
      <c r="H172" s="30"/>
      <c r="I172" s="30"/>
      <c r="J172" s="30"/>
      <c r="K172" s="30"/>
      <c r="L172" s="30"/>
      <c r="M172" s="30"/>
      <c r="N172" s="30"/>
      <c r="O172" s="30"/>
      <c r="P172" s="27">
        <v>93333.33</v>
      </c>
      <c r="Q172" s="30"/>
      <c r="R172" s="44">
        <f>SUM(B172:Q172)</f>
        <v>93333.33</v>
      </c>
      <c r="S172" s="44"/>
      <c r="T172" s="60"/>
      <c r="U172" s="60"/>
      <c r="V172" s="60"/>
      <c r="W172" s="60"/>
      <c r="X172" s="60"/>
      <c r="Y172" s="60"/>
      <c r="Z172" s="60"/>
      <c r="AA172" s="60"/>
      <c r="AB172" s="60"/>
      <c r="AC172" s="60"/>
      <c r="AD172" s="6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c r="CU172" s="60"/>
      <c r="CV172" s="60"/>
      <c r="CW172" s="60"/>
      <c r="CX172" s="60"/>
      <c r="CY172" s="60"/>
      <c r="CZ172" s="60"/>
      <c r="DA172" s="60"/>
      <c r="DB172" s="60"/>
      <c r="DC172" s="60"/>
      <c r="DD172" s="60"/>
      <c r="DE172" s="60"/>
      <c r="DF172" s="60"/>
      <c r="DG172" s="60"/>
      <c r="DH172" s="60"/>
      <c r="DI172" s="60"/>
      <c r="DJ172" s="60"/>
      <c r="DK172" s="60"/>
      <c r="DL172" s="60"/>
      <c r="DM172" s="60"/>
      <c r="DN172" s="60"/>
      <c r="DO172" s="60"/>
      <c r="DP172" s="60"/>
      <c r="DQ172" s="60"/>
      <c r="DR172" s="60"/>
      <c r="DS172" s="60"/>
      <c r="DT172" s="60"/>
      <c r="DU172" s="60"/>
      <c r="DV172" s="60"/>
      <c r="DW172" s="60"/>
      <c r="DX172" s="60"/>
      <c r="DY172" s="60"/>
      <c r="DZ172" s="60"/>
      <c r="EA172" s="60"/>
      <c r="EB172" s="60"/>
      <c r="EC172" s="60"/>
      <c r="ED172" s="60"/>
      <c r="EE172" s="60"/>
      <c r="EF172" s="60"/>
      <c r="EG172" s="60"/>
      <c r="EH172" s="60"/>
      <c r="EI172" s="60"/>
      <c r="EJ172" s="60"/>
      <c r="EK172" s="60"/>
      <c r="EL172" s="60"/>
      <c r="EM172" s="60"/>
      <c r="EN172" s="60"/>
      <c r="EO172" s="60"/>
      <c r="EP172" s="60"/>
      <c r="EQ172" s="60"/>
      <c r="ER172" s="60"/>
      <c r="ES172" s="60"/>
      <c r="ET172" s="60"/>
      <c r="EU172" s="60"/>
      <c r="EV172" s="60"/>
      <c r="EW172" s="60"/>
      <c r="EX172" s="60"/>
      <c r="EY172" s="60"/>
      <c r="EZ172" s="60"/>
      <c r="FA172" s="60"/>
      <c r="FB172" s="60"/>
      <c r="FC172" s="60"/>
      <c r="FD172" s="60"/>
      <c r="FE172" s="60"/>
      <c r="FF172" s="60"/>
      <c r="FG172" s="60"/>
      <c r="FH172" s="60"/>
      <c r="FI172" s="60"/>
      <c r="FJ172" s="60"/>
      <c r="FK172" s="60"/>
      <c r="FL172" s="60"/>
      <c r="FM172" s="60"/>
      <c r="FN172" s="60"/>
      <c r="FO172" s="60"/>
      <c r="FP172" s="60"/>
      <c r="FQ172" s="60"/>
      <c r="FR172" s="60"/>
      <c r="FS172" s="60"/>
      <c r="FT172" s="60"/>
      <c r="FU172" s="60"/>
      <c r="FV172" s="60"/>
      <c r="FW172" s="60"/>
      <c r="FX172" s="60"/>
      <c r="FY172" s="60"/>
      <c r="FZ172" s="60"/>
      <c r="GA172" s="60"/>
      <c r="GB172" s="60"/>
      <c r="GC172" s="60"/>
      <c r="GD172" s="60"/>
      <c r="GE172" s="60"/>
      <c r="GF172" s="60"/>
      <c r="GG172" s="60"/>
      <c r="GH172" s="60"/>
      <c r="GI172" s="60"/>
      <c r="GJ172" s="60"/>
      <c r="GK172" s="60"/>
      <c r="GL172" s="60"/>
      <c r="GM172" s="60"/>
      <c r="GN172" s="60"/>
      <c r="GO172" s="60"/>
      <c r="GP172" s="60"/>
      <c r="GQ172" s="60"/>
      <c r="GR172" s="60"/>
      <c r="GS172" s="60"/>
      <c r="GT172" s="60"/>
      <c r="GU172" s="60"/>
      <c r="GV172" s="60"/>
      <c r="GW172" s="60"/>
      <c r="GX172" s="60"/>
      <c r="GY172" s="60"/>
      <c r="GZ172" s="60"/>
      <c r="HA172" s="60"/>
      <c r="HB172" s="60"/>
      <c r="HC172" s="60"/>
      <c r="HD172" s="60"/>
      <c r="HE172" s="60"/>
      <c r="HF172" s="60"/>
      <c r="HG172" s="60"/>
      <c r="HH172" s="60"/>
      <c r="HI172" s="60"/>
      <c r="HJ172" s="60"/>
      <c r="HK172" s="60"/>
      <c r="HL172" s="60"/>
      <c r="HM172" s="60"/>
      <c r="HN172" s="60"/>
      <c r="HO172" s="60"/>
      <c r="HP172" s="60"/>
      <c r="HQ172" s="60"/>
      <c r="HR172" s="60"/>
      <c r="HS172" s="60"/>
      <c r="HT172" s="60"/>
      <c r="HU172" s="60"/>
      <c r="HV172" s="60"/>
      <c r="HW172" s="60"/>
      <c r="HX172" s="60"/>
      <c r="HY172" s="60"/>
      <c r="HZ172" s="60"/>
      <c r="IA172" s="60"/>
      <c r="IB172" s="60"/>
      <c r="IC172" s="60"/>
      <c r="ID172" s="60"/>
      <c r="IE172" s="60"/>
      <c r="IF172" s="60"/>
      <c r="IG172" s="60"/>
      <c r="IH172" s="60"/>
      <c r="II172" s="60"/>
      <c r="IJ172" s="60"/>
      <c r="IK172" s="60"/>
      <c r="IL172" s="60"/>
      <c r="IM172" s="60"/>
      <c r="IN172" s="60"/>
      <c r="IO172" s="60"/>
      <c r="IP172" s="60"/>
      <c r="IQ172" s="60"/>
      <c r="IR172" s="60"/>
      <c r="IS172" s="60"/>
      <c r="IT172" s="60"/>
      <c r="IU172" s="60"/>
      <c r="IV172" s="60"/>
      <c r="IW172" s="60"/>
      <c r="IX172" s="60"/>
      <c r="IY172" s="60"/>
      <c r="IZ172" s="60"/>
      <c r="JA172" s="60"/>
      <c r="JB172" s="60"/>
      <c r="JC172" s="60"/>
      <c r="JD172" s="60"/>
      <c r="JE172" s="60"/>
      <c r="JF172" s="60"/>
      <c r="JG172" s="60"/>
      <c r="JH172" s="60"/>
      <c r="JI172" s="60"/>
      <c r="JJ172" s="60"/>
      <c r="JK172" s="60"/>
      <c r="JL172" s="60"/>
      <c r="JM172" s="60"/>
      <c r="JN172" s="60"/>
      <c r="JO172" s="60"/>
      <c r="JP172" s="60"/>
      <c r="JQ172" s="60"/>
      <c r="JR172" s="60"/>
      <c r="JS172" s="60"/>
      <c r="JT172" s="60"/>
      <c r="JU172" s="60"/>
      <c r="JV172" s="60"/>
      <c r="JW172" s="60"/>
      <c r="JX172" s="60"/>
      <c r="JY172" s="60"/>
      <c r="JZ172" s="60"/>
      <c r="KA172" s="60"/>
      <c r="KB172" s="60"/>
      <c r="KC172" s="60"/>
      <c r="KD172" s="60"/>
      <c r="KE172" s="60"/>
      <c r="KF172" s="60"/>
      <c r="KG172" s="60"/>
      <c r="KH172" s="60"/>
      <c r="KI172" s="60"/>
      <c r="KJ172" s="60"/>
      <c r="KK172" s="60"/>
      <c r="KL172" s="60"/>
      <c r="KM172" s="60"/>
      <c r="KN172" s="60"/>
      <c r="KO172" s="60"/>
      <c r="KP172" s="60"/>
      <c r="KQ172" s="60"/>
      <c r="KR172" s="60"/>
      <c r="KS172" s="60"/>
      <c r="KT172" s="60"/>
      <c r="KU172" s="60"/>
      <c r="KV172" s="60"/>
      <c r="KW172" s="60"/>
      <c r="KX172" s="60"/>
      <c r="KY172" s="60"/>
      <c r="KZ172" s="60"/>
      <c r="LA172" s="60"/>
      <c r="LB172" s="60"/>
      <c r="LC172" s="60"/>
      <c r="LD172" s="60"/>
      <c r="LE172" s="60"/>
      <c r="LF172" s="60"/>
      <c r="LG172" s="60"/>
      <c r="LH172" s="60"/>
      <c r="LI172" s="60"/>
      <c r="LJ172" s="60"/>
      <c r="LK172" s="60"/>
      <c r="LL172" s="60"/>
      <c r="LM172" s="60"/>
      <c r="LN172" s="60"/>
      <c r="LO172" s="60"/>
      <c r="LP172" s="60"/>
      <c r="LQ172" s="60"/>
      <c r="LR172" s="60"/>
      <c r="LS172" s="60"/>
      <c r="LT172" s="60"/>
      <c r="LU172" s="60"/>
      <c r="LV172" s="60"/>
      <c r="LW172" s="60"/>
      <c r="LX172" s="60"/>
      <c r="LY172" s="60"/>
      <c r="LZ172" s="60"/>
      <c r="MA172" s="60"/>
      <c r="MB172" s="60"/>
      <c r="MC172" s="60"/>
      <c r="MD172" s="60"/>
      <c r="ME172" s="60"/>
      <c r="MF172" s="60"/>
      <c r="MG172" s="60"/>
      <c r="MH172" s="60"/>
      <c r="MI172" s="60"/>
      <c r="MJ172" s="60"/>
      <c r="MK172" s="60"/>
      <c r="ML172" s="60"/>
      <c r="MM172" s="60"/>
      <c r="MN172" s="60"/>
      <c r="MO172" s="60"/>
      <c r="MP172" s="60"/>
      <c r="MQ172" s="60"/>
      <c r="MR172" s="60"/>
      <c r="MS172" s="60"/>
      <c r="MT172" s="60"/>
      <c r="MU172" s="60"/>
      <c r="MV172" s="60"/>
      <c r="MW172" s="60"/>
      <c r="MX172" s="60"/>
      <c r="MY172" s="60"/>
      <c r="MZ172" s="60"/>
      <c r="NA172" s="60"/>
      <c r="NB172" s="60"/>
      <c r="NC172" s="60"/>
      <c r="ND172" s="60"/>
      <c r="NE172" s="60"/>
      <c r="NF172" s="60"/>
      <c r="NG172" s="60"/>
      <c r="NH172" s="60"/>
      <c r="NI172" s="60"/>
      <c r="NJ172" s="60"/>
      <c r="NK172" s="60"/>
      <c r="NL172" s="60"/>
      <c r="NM172" s="60"/>
      <c r="NN172" s="60"/>
      <c r="NO172" s="60"/>
      <c r="NP172" s="60"/>
      <c r="NQ172" s="60"/>
      <c r="NR172" s="60"/>
      <c r="NS172" s="60"/>
      <c r="NT172" s="60"/>
      <c r="NU172" s="60"/>
      <c r="NV172" s="60"/>
      <c r="NW172" s="60"/>
      <c r="NX172" s="60"/>
      <c r="NY172" s="60"/>
      <c r="NZ172" s="60"/>
      <c r="OA172" s="60"/>
      <c r="OB172" s="60"/>
      <c r="OC172" s="60"/>
      <c r="OD172" s="60"/>
      <c r="OE172" s="60"/>
      <c r="OF172" s="60"/>
      <c r="OG172" s="60"/>
      <c r="OH172" s="60"/>
      <c r="OI172" s="60"/>
      <c r="OJ172" s="60"/>
      <c r="OK172" s="60"/>
      <c r="OL172" s="60"/>
      <c r="OM172" s="60"/>
      <c r="ON172" s="60"/>
      <c r="OO172" s="60"/>
      <c r="OP172" s="60"/>
      <c r="OQ172" s="60"/>
      <c r="OR172" s="60"/>
      <c r="OS172" s="60"/>
      <c r="OT172" s="60"/>
      <c r="OU172" s="60"/>
      <c r="OV172" s="60"/>
      <c r="OW172" s="60"/>
      <c r="OX172" s="60"/>
      <c r="OY172" s="60"/>
      <c r="OZ172" s="60"/>
      <c r="PA172" s="60"/>
      <c r="PB172" s="60"/>
      <c r="PC172" s="60"/>
      <c r="PD172" s="60"/>
      <c r="PE172" s="60"/>
      <c r="PF172" s="60"/>
      <c r="PG172" s="60"/>
      <c r="PH172" s="60"/>
      <c r="PI172" s="60"/>
      <c r="PJ172" s="60"/>
      <c r="PK172" s="60"/>
      <c r="PL172" s="60"/>
      <c r="PM172" s="60"/>
      <c r="PN172" s="60"/>
      <c r="PO172" s="60"/>
      <c r="PP172" s="60"/>
      <c r="PQ172" s="60"/>
      <c r="PR172" s="60"/>
      <c r="PS172" s="60"/>
      <c r="PT172" s="60"/>
      <c r="PU172" s="60"/>
      <c r="PV172" s="60"/>
      <c r="PW172" s="60"/>
      <c r="PX172" s="60"/>
      <c r="PY172" s="60"/>
      <c r="PZ172" s="60"/>
      <c r="QA172" s="60"/>
      <c r="QB172" s="60"/>
      <c r="QC172" s="60"/>
      <c r="QD172" s="60"/>
      <c r="QE172" s="60"/>
      <c r="QF172" s="60"/>
      <c r="QG172" s="60"/>
      <c r="QH172" s="60"/>
      <c r="QI172" s="60"/>
      <c r="QJ172" s="60"/>
      <c r="QK172" s="60"/>
      <c r="QL172" s="60"/>
      <c r="QM172" s="60"/>
      <c r="QN172" s="60"/>
      <c r="QO172" s="60"/>
      <c r="QP172" s="60"/>
      <c r="QQ172" s="60"/>
      <c r="QR172" s="60"/>
      <c r="QS172" s="60"/>
      <c r="QT172" s="60"/>
      <c r="QU172" s="60"/>
      <c r="QV172" s="60"/>
      <c r="QW172" s="60"/>
      <c r="QX172" s="60"/>
      <c r="QY172" s="60"/>
      <c r="QZ172" s="60"/>
      <c r="RA172" s="60"/>
      <c r="RB172" s="60"/>
      <c r="RC172" s="60"/>
      <c r="RD172" s="60"/>
      <c r="RE172" s="60"/>
      <c r="RF172" s="60"/>
      <c r="RG172" s="60"/>
      <c r="RH172" s="60"/>
      <c r="RI172" s="60"/>
      <c r="RJ172" s="60"/>
      <c r="RK172" s="60"/>
      <c r="RL172" s="60"/>
      <c r="RM172" s="60"/>
      <c r="RN172" s="60"/>
      <c r="RO172" s="60"/>
      <c r="RP172" s="60"/>
      <c r="RQ172" s="60"/>
      <c r="RR172" s="60"/>
      <c r="RS172" s="60"/>
    </row>
    <row r="173" spans="1:487" s="20" customFormat="1" ht="21.95" customHeight="1" thickBot="1">
      <c r="A173" s="17" t="s">
        <v>243</v>
      </c>
      <c r="B173" s="23"/>
      <c r="C173" s="30"/>
      <c r="D173" s="30"/>
      <c r="E173" s="30"/>
      <c r="F173" s="30"/>
      <c r="G173" s="30"/>
      <c r="H173" s="30"/>
      <c r="I173" s="30"/>
      <c r="J173" s="30"/>
      <c r="K173" s="30"/>
      <c r="L173" s="30"/>
      <c r="M173" s="30"/>
      <c r="N173" s="30"/>
      <c r="O173" s="30"/>
      <c r="P173" s="27">
        <v>106666.67</v>
      </c>
      <c r="Q173" s="30"/>
      <c r="R173" s="44">
        <f>SUM(B173:Q173)</f>
        <v>106666.67</v>
      </c>
      <c r="S173" s="44"/>
      <c r="T173" s="60"/>
      <c r="U173" s="60"/>
      <c r="V173" s="60"/>
      <c r="W173" s="60"/>
      <c r="X173" s="60"/>
      <c r="Y173" s="60"/>
      <c r="Z173" s="60"/>
      <c r="AA173" s="60"/>
      <c r="AB173" s="60"/>
      <c r="AC173" s="60"/>
      <c r="AD173" s="6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c r="CU173" s="60"/>
      <c r="CV173" s="60"/>
      <c r="CW173" s="60"/>
      <c r="CX173" s="60"/>
      <c r="CY173" s="60"/>
      <c r="CZ173" s="60"/>
      <c r="DA173" s="60"/>
      <c r="DB173" s="60"/>
      <c r="DC173" s="60"/>
      <c r="DD173" s="60"/>
      <c r="DE173" s="60"/>
      <c r="DF173" s="60"/>
      <c r="DG173" s="60"/>
      <c r="DH173" s="60"/>
      <c r="DI173" s="60"/>
      <c r="DJ173" s="60"/>
      <c r="DK173" s="60"/>
      <c r="DL173" s="60"/>
      <c r="DM173" s="60"/>
      <c r="DN173" s="60"/>
      <c r="DO173" s="60"/>
      <c r="DP173" s="60"/>
      <c r="DQ173" s="60"/>
      <c r="DR173" s="60"/>
      <c r="DS173" s="60"/>
      <c r="DT173" s="60"/>
      <c r="DU173" s="60"/>
      <c r="DV173" s="60"/>
      <c r="DW173" s="60"/>
      <c r="DX173" s="60"/>
      <c r="DY173" s="60"/>
      <c r="DZ173" s="60"/>
      <c r="EA173" s="60"/>
      <c r="EB173" s="60"/>
      <c r="EC173" s="60"/>
      <c r="ED173" s="60"/>
      <c r="EE173" s="60"/>
      <c r="EF173" s="60"/>
      <c r="EG173" s="60"/>
      <c r="EH173" s="60"/>
      <c r="EI173" s="60"/>
      <c r="EJ173" s="60"/>
      <c r="EK173" s="60"/>
      <c r="EL173" s="60"/>
      <c r="EM173" s="60"/>
      <c r="EN173" s="60"/>
      <c r="EO173" s="60"/>
      <c r="EP173" s="60"/>
      <c r="EQ173" s="60"/>
      <c r="ER173" s="60"/>
      <c r="ES173" s="60"/>
      <c r="ET173" s="60"/>
      <c r="EU173" s="60"/>
      <c r="EV173" s="60"/>
      <c r="EW173" s="60"/>
      <c r="EX173" s="60"/>
      <c r="EY173" s="60"/>
      <c r="EZ173" s="60"/>
      <c r="FA173" s="60"/>
      <c r="FB173" s="60"/>
      <c r="FC173" s="60"/>
      <c r="FD173" s="60"/>
      <c r="FE173" s="60"/>
      <c r="FF173" s="60"/>
      <c r="FG173" s="60"/>
      <c r="FH173" s="60"/>
      <c r="FI173" s="60"/>
      <c r="FJ173" s="60"/>
      <c r="FK173" s="60"/>
      <c r="FL173" s="60"/>
      <c r="FM173" s="60"/>
      <c r="FN173" s="60"/>
      <c r="FO173" s="60"/>
      <c r="FP173" s="60"/>
      <c r="FQ173" s="60"/>
      <c r="FR173" s="60"/>
      <c r="FS173" s="60"/>
      <c r="FT173" s="60"/>
      <c r="FU173" s="60"/>
      <c r="FV173" s="60"/>
      <c r="FW173" s="60"/>
      <c r="FX173" s="60"/>
      <c r="FY173" s="60"/>
      <c r="FZ173" s="60"/>
      <c r="GA173" s="60"/>
      <c r="GB173" s="60"/>
      <c r="GC173" s="60"/>
      <c r="GD173" s="60"/>
      <c r="GE173" s="60"/>
      <c r="GF173" s="60"/>
      <c r="GG173" s="60"/>
      <c r="GH173" s="60"/>
      <c r="GI173" s="60"/>
      <c r="GJ173" s="60"/>
      <c r="GK173" s="60"/>
      <c r="GL173" s="60"/>
      <c r="GM173" s="60"/>
      <c r="GN173" s="60"/>
      <c r="GO173" s="60"/>
      <c r="GP173" s="60"/>
      <c r="GQ173" s="60"/>
      <c r="GR173" s="60"/>
      <c r="GS173" s="60"/>
      <c r="GT173" s="60"/>
      <c r="GU173" s="60"/>
      <c r="GV173" s="60"/>
      <c r="GW173" s="60"/>
      <c r="GX173" s="60"/>
      <c r="GY173" s="60"/>
      <c r="GZ173" s="60"/>
      <c r="HA173" s="60"/>
      <c r="HB173" s="60"/>
      <c r="HC173" s="60"/>
      <c r="HD173" s="60"/>
      <c r="HE173" s="60"/>
      <c r="HF173" s="60"/>
      <c r="HG173" s="60"/>
      <c r="HH173" s="60"/>
      <c r="HI173" s="60"/>
      <c r="HJ173" s="60"/>
      <c r="HK173" s="60"/>
      <c r="HL173" s="60"/>
      <c r="HM173" s="60"/>
      <c r="HN173" s="60"/>
      <c r="HO173" s="60"/>
      <c r="HP173" s="60"/>
      <c r="HQ173" s="60"/>
      <c r="HR173" s="60"/>
      <c r="HS173" s="60"/>
      <c r="HT173" s="60"/>
      <c r="HU173" s="60"/>
      <c r="HV173" s="60"/>
      <c r="HW173" s="60"/>
      <c r="HX173" s="60"/>
      <c r="HY173" s="60"/>
      <c r="HZ173" s="60"/>
      <c r="IA173" s="60"/>
      <c r="IB173" s="60"/>
      <c r="IC173" s="60"/>
      <c r="ID173" s="60"/>
      <c r="IE173" s="60"/>
      <c r="IF173" s="60"/>
      <c r="IG173" s="60"/>
      <c r="IH173" s="60"/>
      <c r="II173" s="60"/>
      <c r="IJ173" s="60"/>
      <c r="IK173" s="60"/>
      <c r="IL173" s="60"/>
      <c r="IM173" s="60"/>
      <c r="IN173" s="60"/>
      <c r="IO173" s="60"/>
      <c r="IP173" s="60"/>
      <c r="IQ173" s="60"/>
      <c r="IR173" s="60"/>
      <c r="IS173" s="60"/>
      <c r="IT173" s="60"/>
      <c r="IU173" s="60"/>
      <c r="IV173" s="60"/>
      <c r="IW173" s="60"/>
      <c r="IX173" s="60"/>
      <c r="IY173" s="60"/>
      <c r="IZ173" s="60"/>
      <c r="JA173" s="60"/>
      <c r="JB173" s="60"/>
      <c r="JC173" s="60"/>
      <c r="JD173" s="60"/>
      <c r="JE173" s="60"/>
      <c r="JF173" s="60"/>
      <c r="JG173" s="60"/>
      <c r="JH173" s="60"/>
      <c r="JI173" s="60"/>
      <c r="JJ173" s="60"/>
      <c r="JK173" s="60"/>
      <c r="JL173" s="60"/>
      <c r="JM173" s="60"/>
      <c r="JN173" s="60"/>
      <c r="JO173" s="60"/>
      <c r="JP173" s="60"/>
      <c r="JQ173" s="60"/>
      <c r="JR173" s="60"/>
      <c r="JS173" s="60"/>
      <c r="JT173" s="60"/>
      <c r="JU173" s="60"/>
      <c r="JV173" s="60"/>
      <c r="JW173" s="60"/>
      <c r="JX173" s="60"/>
      <c r="JY173" s="60"/>
      <c r="JZ173" s="60"/>
      <c r="KA173" s="60"/>
      <c r="KB173" s="60"/>
      <c r="KC173" s="60"/>
      <c r="KD173" s="60"/>
      <c r="KE173" s="60"/>
      <c r="KF173" s="60"/>
      <c r="KG173" s="60"/>
      <c r="KH173" s="60"/>
      <c r="KI173" s="60"/>
      <c r="KJ173" s="60"/>
      <c r="KK173" s="60"/>
      <c r="KL173" s="60"/>
      <c r="KM173" s="60"/>
      <c r="KN173" s="60"/>
      <c r="KO173" s="60"/>
      <c r="KP173" s="60"/>
      <c r="KQ173" s="60"/>
      <c r="KR173" s="60"/>
      <c r="KS173" s="60"/>
      <c r="KT173" s="60"/>
      <c r="KU173" s="60"/>
      <c r="KV173" s="60"/>
      <c r="KW173" s="60"/>
      <c r="KX173" s="60"/>
      <c r="KY173" s="60"/>
      <c r="KZ173" s="60"/>
      <c r="LA173" s="60"/>
      <c r="LB173" s="60"/>
      <c r="LC173" s="60"/>
      <c r="LD173" s="60"/>
      <c r="LE173" s="60"/>
      <c r="LF173" s="60"/>
      <c r="LG173" s="60"/>
      <c r="LH173" s="60"/>
      <c r="LI173" s="60"/>
      <c r="LJ173" s="60"/>
      <c r="LK173" s="60"/>
      <c r="LL173" s="60"/>
      <c r="LM173" s="60"/>
      <c r="LN173" s="60"/>
      <c r="LO173" s="60"/>
      <c r="LP173" s="60"/>
      <c r="LQ173" s="60"/>
      <c r="LR173" s="60"/>
      <c r="LS173" s="60"/>
      <c r="LT173" s="60"/>
      <c r="LU173" s="60"/>
      <c r="LV173" s="60"/>
      <c r="LW173" s="60"/>
      <c r="LX173" s="60"/>
      <c r="LY173" s="60"/>
      <c r="LZ173" s="60"/>
      <c r="MA173" s="60"/>
      <c r="MB173" s="60"/>
      <c r="MC173" s="60"/>
      <c r="MD173" s="60"/>
      <c r="ME173" s="60"/>
      <c r="MF173" s="60"/>
      <c r="MG173" s="60"/>
      <c r="MH173" s="60"/>
      <c r="MI173" s="60"/>
      <c r="MJ173" s="60"/>
      <c r="MK173" s="60"/>
      <c r="ML173" s="60"/>
      <c r="MM173" s="60"/>
      <c r="MN173" s="60"/>
      <c r="MO173" s="60"/>
      <c r="MP173" s="60"/>
      <c r="MQ173" s="60"/>
      <c r="MR173" s="60"/>
      <c r="MS173" s="60"/>
      <c r="MT173" s="60"/>
      <c r="MU173" s="60"/>
      <c r="MV173" s="60"/>
      <c r="MW173" s="60"/>
      <c r="MX173" s="60"/>
      <c r="MY173" s="60"/>
      <c r="MZ173" s="60"/>
      <c r="NA173" s="60"/>
      <c r="NB173" s="60"/>
      <c r="NC173" s="60"/>
      <c r="ND173" s="60"/>
      <c r="NE173" s="60"/>
      <c r="NF173" s="60"/>
      <c r="NG173" s="60"/>
      <c r="NH173" s="60"/>
      <c r="NI173" s="60"/>
      <c r="NJ173" s="60"/>
      <c r="NK173" s="60"/>
      <c r="NL173" s="60"/>
      <c r="NM173" s="60"/>
      <c r="NN173" s="60"/>
      <c r="NO173" s="60"/>
      <c r="NP173" s="60"/>
      <c r="NQ173" s="60"/>
      <c r="NR173" s="60"/>
      <c r="NS173" s="60"/>
      <c r="NT173" s="60"/>
      <c r="NU173" s="60"/>
      <c r="NV173" s="60"/>
      <c r="NW173" s="60"/>
      <c r="NX173" s="60"/>
      <c r="NY173" s="60"/>
      <c r="NZ173" s="60"/>
      <c r="OA173" s="60"/>
      <c r="OB173" s="60"/>
      <c r="OC173" s="60"/>
      <c r="OD173" s="60"/>
      <c r="OE173" s="60"/>
      <c r="OF173" s="60"/>
      <c r="OG173" s="60"/>
      <c r="OH173" s="60"/>
      <c r="OI173" s="60"/>
      <c r="OJ173" s="60"/>
      <c r="OK173" s="60"/>
      <c r="OL173" s="60"/>
      <c r="OM173" s="60"/>
      <c r="ON173" s="60"/>
      <c r="OO173" s="60"/>
      <c r="OP173" s="60"/>
      <c r="OQ173" s="60"/>
      <c r="OR173" s="60"/>
      <c r="OS173" s="60"/>
      <c r="OT173" s="60"/>
      <c r="OU173" s="60"/>
      <c r="OV173" s="60"/>
      <c r="OW173" s="60"/>
      <c r="OX173" s="60"/>
      <c r="OY173" s="60"/>
      <c r="OZ173" s="60"/>
      <c r="PA173" s="60"/>
      <c r="PB173" s="60"/>
      <c r="PC173" s="60"/>
      <c r="PD173" s="60"/>
      <c r="PE173" s="60"/>
      <c r="PF173" s="60"/>
      <c r="PG173" s="60"/>
      <c r="PH173" s="60"/>
      <c r="PI173" s="60"/>
      <c r="PJ173" s="60"/>
      <c r="PK173" s="60"/>
      <c r="PL173" s="60"/>
      <c r="PM173" s="60"/>
      <c r="PN173" s="60"/>
      <c r="PO173" s="60"/>
      <c r="PP173" s="60"/>
      <c r="PQ173" s="60"/>
      <c r="PR173" s="60"/>
      <c r="PS173" s="60"/>
      <c r="PT173" s="60"/>
      <c r="PU173" s="60"/>
      <c r="PV173" s="60"/>
      <c r="PW173" s="60"/>
      <c r="PX173" s="60"/>
      <c r="PY173" s="60"/>
      <c r="PZ173" s="60"/>
      <c r="QA173" s="60"/>
      <c r="QB173" s="60"/>
      <c r="QC173" s="60"/>
      <c r="QD173" s="60"/>
      <c r="QE173" s="60"/>
      <c r="QF173" s="60"/>
      <c r="QG173" s="60"/>
      <c r="QH173" s="60"/>
      <c r="QI173" s="60"/>
      <c r="QJ173" s="60"/>
      <c r="QK173" s="60"/>
      <c r="QL173" s="60"/>
      <c r="QM173" s="60"/>
      <c r="QN173" s="60"/>
      <c r="QO173" s="60"/>
      <c r="QP173" s="60"/>
      <c r="QQ173" s="60"/>
      <c r="QR173" s="60"/>
      <c r="QS173" s="60"/>
      <c r="QT173" s="60"/>
      <c r="QU173" s="60"/>
      <c r="QV173" s="60"/>
      <c r="QW173" s="60"/>
      <c r="QX173" s="60"/>
      <c r="QY173" s="60"/>
      <c r="QZ173" s="60"/>
      <c r="RA173" s="60"/>
      <c r="RB173" s="60"/>
      <c r="RC173" s="60"/>
      <c r="RD173" s="60"/>
      <c r="RE173" s="60"/>
      <c r="RF173" s="60"/>
      <c r="RG173" s="60"/>
      <c r="RH173" s="60"/>
      <c r="RI173" s="60"/>
      <c r="RJ173" s="60"/>
      <c r="RK173" s="60"/>
      <c r="RL173" s="60"/>
      <c r="RM173" s="60"/>
      <c r="RN173" s="60"/>
      <c r="RO173" s="60"/>
      <c r="RP173" s="60"/>
      <c r="RQ173" s="60"/>
      <c r="RR173" s="60"/>
      <c r="RS173" s="60"/>
    </row>
    <row r="174" spans="1:487" s="60" customFormat="1" ht="21.95" customHeight="1" thickBot="1">
      <c r="A174" s="17" t="s">
        <v>243</v>
      </c>
      <c r="B174" s="40"/>
      <c r="C174" s="41"/>
      <c r="D174" s="41"/>
      <c r="E174" s="41"/>
      <c r="F174" s="41"/>
      <c r="G174" s="41"/>
      <c r="H174" s="41"/>
      <c r="I174" s="41"/>
      <c r="J174" s="41"/>
      <c r="K174" s="30"/>
      <c r="L174" s="41"/>
      <c r="M174" s="41"/>
      <c r="N174" s="41"/>
      <c r="O174" s="41"/>
      <c r="P174" s="84">
        <v>115555.56</v>
      </c>
      <c r="Q174" s="41"/>
      <c r="R174" s="44">
        <f>SUM(B174:Q174)</f>
        <v>115555.56</v>
      </c>
      <c r="S174" s="44"/>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row>
    <row r="175" spans="1:487" s="60" customFormat="1" ht="21.95" customHeight="1" thickBot="1">
      <c r="A175" s="17" t="s">
        <v>243</v>
      </c>
      <c r="B175" s="40"/>
      <c r="C175" s="41"/>
      <c r="D175" s="41"/>
      <c r="E175" s="41"/>
      <c r="F175" s="41"/>
      <c r="G175" s="41"/>
      <c r="H175" s="41"/>
      <c r="I175" s="41"/>
      <c r="J175" s="41"/>
      <c r="K175" s="30"/>
      <c r="L175" s="41"/>
      <c r="M175" s="41"/>
      <c r="N175" s="41"/>
      <c r="O175" s="41"/>
      <c r="P175" s="84">
        <v>8532</v>
      </c>
      <c r="Q175" s="41"/>
      <c r="R175" s="44">
        <f>SUM(B175:Q175)</f>
        <v>8532</v>
      </c>
      <c r="S175" s="44"/>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row>
    <row r="176" spans="1:487" ht="21.95" customHeight="1" thickBot="1">
      <c r="A176" s="17" t="s">
        <v>243</v>
      </c>
      <c r="B176" s="40"/>
      <c r="C176" s="41"/>
      <c r="D176" s="41"/>
      <c r="E176" s="41"/>
      <c r="F176" s="41"/>
      <c r="G176" s="41"/>
      <c r="H176" s="41"/>
      <c r="I176" s="41"/>
      <c r="J176" s="41"/>
      <c r="K176" s="30"/>
      <c r="L176" s="41"/>
      <c r="M176" s="41"/>
      <c r="N176" s="41"/>
      <c r="O176" s="41"/>
      <c r="P176" s="51">
        <v>133333.32999999999</v>
      </c>
      <c r="Q176" s="41"/>
      <c r="R176" s="44">
        <f>SUM(B176:Q176)</f>
        <v>133333.32999999999</v>
      </c>
      <c r="S176" s="44"/>
      <c r="T176" s="60"/>
      <c r="U176" s="60"/>
      <c r="V176" s="60"/>
      <c r="W176" s="60"/>
      <c r="X176" s="60"/>
      <c r="Y176" s="60"/>
      <c r="Z176" s="60"/>
      <c r="AA176" s="60"/>
      <c r="AB176" s="60"/>
      <c r="AC176" s="60"/>
      <c r="AD176" s="6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c r="CU176" s="60"/>
      <c r="CV176" s="60"/>
      <c r="CW176" s="60"/>
      <c r="CX176" s="60"/>
      <c r="CY176" s="60"/>
      <c r="CZ176" s="60"/>
      <c r="DA176" s="60"/>
      <c r="DB176" s="60"/>
      <c r="DC176" s="60"/>
      <c r="DD176" s="60"/>
      <c r="DE176" s="60"/>
      <c r="DF176" s="60"/>
      <c r="DG176" s="60"/>
      <c r="DH176" s="60"/>
      <c r="DI176" s="60"/>
      <c r="DJ176" s="60"/>
      <c r="DK176" s="60"/>
      <c r="DL176" s="60"/>
      <c r="DM176" s="60"/>
      <c r="DN176" s="60"/>
      <c r="DO176" s="60"/>
      <c r="DP176" s="60"/>
      <c r="DQ176" s="60"/>
      <c r="DR176" s="60"/>
      <c r="DS176" s="60"/>
      <c r="DT176" s="60"/>
      <c r="DU176" s="60"/>
      <c r="DV176" s="60"/>
      <c r="DW176" s="60"/>
      <c r="DX176" s="60"/>
      <c r="DY176" s="60"/>
      <c r="DZ176" s="60"/>
      <c r="EA176" s="60"/>
      <c r="EB176" s="60"/>
      <c r="EC176" s="60"/>
      <c r="ED176" s="60"/>
      <c r="EE176" s="60"/>
      <c r="EF176" s="60"/>
      <c r="EG176" s="60"/>
      <c r="EH176" s="60"/>
      <c r="EI176" s="60"/>
      <c r="EJ176" s="60"/>
      <c r="EK176" s="60"/>
      <c r="EL176" s="60"/>
      <c r="EM176" s="60"/>
      <c r="EN176" s="60"/>
      <c r="EO176" s="60"/>
      <c r="EP176" s="60"/>
      <c r="EQ176" s="60"/>
      <c r="ER176" s="60"/>
      <c r="ES176" s="60"/>
      <c r="ET176" s="60"/>
      <c r="EU176" s="60"/>
      <c r="EV176" s="60"/>
      <c r="EW176" s="60"/>
      <c r="EX176" s="60"/>
      <c r="EY176" s="60"/>
      <c r="EZ176" s="60"/>
      <c r="FA176" s="60"/>
      <c r="FB176" s="60"/>
      <c r="FC176" s="60"/>
      <c r="FD176" s="60"/>
      <c r="FE176" s="60"/>
      <c r="FF176" s="60"/>
      <c r="FG176" s="60"/>
      <c r="FH176" s="60"/>
      <c r="FI176" s="60"/>
      <c r="FJ176" s="60"/>
      <c r="FK176" s="60"/>
      <c r="FL176" s="60"/>
      <c r="FM176" s="60"/>
      <c r="FN176" s="60"/>
      <c r="FO176" s="60"/>
      <c r="FP176" s="60"/>
      <c r="FQ176" s="60"/>
      <c r="FR176" s="60"/>
      <c r="FS176" s="60"/>
      <c r="FT176" s="60"/>
      <c r="FU176" s="60"/>
      <c r="FV176" s="60"/>
      <c r="FW176" s="60"/>
      <c r="FX176" s="60"/>
      <c r="FY176" s="60"/>
      <c r="FZ176" s="60"/>
      <c r="GA176" s="60"/>
      <c r="GB176" s="60"/>
      <c r="GC176" s="60"/>
      <c r="GD176" s="60"/>
      <c r="GE176" s="60"/>
      <c r="GF176" s="60"/>
      <c r="GG176" s="60"/>
      <c r="GH176" s="60"/>
      <c r="GI176" s="60"/>
      <c r="GJ176" s="60"/>
      <c r="GK176" s="60"/>
      <c r="GL176" s="60"/>
      <c r="GM176" s="60"/>
      <c r="GN176" s="60"/>
      <c r="GO176" s="60"/>
      <c r="GP176" s="60"/>
      <c r="GQ176" s="60"/>
      <c r="GR176" s="60"/>
      <c r="GS176" s="60"/>
      <c r="GT176" s="60"/>
      <c r="GU176" s="60"/>
      <c r="GV176" s="60"/>
      <c r="GW176" s="60"/>
      <c r="GX176" s="60"/>
      <c r="GY176" s="60"/>
      <c r="GZ176" s="60"/>
      <c r="HA176" s="60"/>
      <c r="HB176" s="60"/>
      <c r="HC176" s="60"/>
      <c r="HD176" s="60"/>
      <c r="HE176" s="60"/>
      <c r="HF176" s="60"/>
      <c r="HG176" s="60"/>
      <c r="HH176" s="60"/>
      <c r="HI176" s="60"/>
      <c r="HJ176" s="60"/>
      <c r="HK176" s="60"/>
      <c r="HL176" s="60"/>
      <c r="HM176" s="60"/>
      <c r="HN176" s="60"/>
      <c r="HO176" s="60"/>
      <c r="HP176" s="60"/>
      <c r="HQ176" s="60"/>
      <c r="HR176" s="60"/>
      <c r="HS176" s="60"/>
      <c r="HT176" s="60"/>
      <c r="HU176" s="60"/>
      <c r="HV176" s="60"/>
      <c r="HW176" s="60"/>
      <c r="HX176" s="60"/>
      <c r="HY176" s="60"/>
      <c r="HZ176" s="60"/>
      <c r="IA176" s="60"/>
      <c r="IB176" s="60"/>
      <c r="IC176" s="60"/>
      <c r="ID176" s="60"/>
      <c r="IE176" s="60"/>
      <c r="IF176" s="60"/>
      <c r="IG176" s="60"/>
      <c r="IH176" s="60"/>
      <c r="II176" s="60"/>
      <c r="IJ176" s="60"/>
      <c r="IK176" s="60"/>
      <c r="IL176" s="60"/>
      <c r="IM176" s="60"/>
      <c r="IN176" s="60"/>
      <c r="IO176" s="60"/>
      <c r="IP176" s="60"/>
      <c r="IQ176" s="60"/>
      <c r="IR176" s="60"/>
      <c r="IS176" s="60"/>
      <c r="IT176" s="60"/>
      <c r="IU176" s="60"/>
      <c r="IV176" s="60"/>
      <c r="IW176" s="60"/>
      <c r="IX176" s="60"/>
      <c r="IY176" s="60"/>
      <c r="IZ176" s="60"/>
      <c r="JA176" s="60"/>
      <c r="JB176" s="60"/>
      <c r="JC176" s="60"/>
      <c r="JD176" s="60"/>
      <c r="JE176" s="60"/>
      <c r="JF176" s="60"/>
      <c r="JG176" s="60"/>
      <c r="JH176" s="60"/>
      <c r="JI176" s="60"/>
      <c r="JJ176" s="60"/>
      <c r="JK176" s="60"/>
      <c r="JL176" s="60"/>
      <c r="JM176" s="60"/>
      <c r="JN176" s="60"/>
      <c r="JO176" s="60"/>
      <c r="JP176" s="60"/>
      <c r="JQ176" s="60"/>
      <c r="JR176" s="60"/>
      <c r="JS176" s="60"/>
      <c r="JT176" s="60"/>
      <c r="JU176" s="60"/>
      <c r="JV176" s="60"/>
      <c r="JW176" s="60"/>
      <c r="JX176" s="60"/>
      <c r="JY176" s="60"/>
      <c r="JZ176" s="60"/>
      <c r="KA176" s="60"/>
      <c r="KB176" s="60"/>
      <c r="KC176" s="60"/>
      <c r="KD176" s="60"/>
      <c r="KE176" s="60"/>
      <c r="KF176" s="60"/>
      <c r="KG176" s="60"/>
      <c r="KH176" s="60"/>
      <c r="KI176" s="60"/>
      <c r="KJ176" s="60"/>
      <c r="KK176" s="60"/>
      <c r="KL176" s="60"/>
      <c r="KM176" s="60"/>
      <c r="KN176" s="60"/>
      <c r="KO176" s="60"/>
      <c r="KP176" s="60"/>
      <c r="KQ176" s="60"/>
      <c r="KR176" s="60"/>
      <c r="KS176" s="60"/>
      <c r="KT176" s="60"/>
      <c r="KU176" s="60"/>
      <c r="KV176" s="60"/>
      <c r="KW176" s="60"/>
      <c r="KX176" s="60"/>
      <c r="KY176" s="60"/>
      <c r="KZ176" s="60"/>
      <c r="LA176" s="60"/>
      <c r="LB176" s="60"/>
      <c r="LC176" s="60"/>
      <c r="LD176" s="60"/>
      <c r="LE176" s="60"/>
      <c r="LF176" s="60"/>
      <c r="LG176" s="60"/>
      <c r="LH176" s="60"/>
      <c r="LI176" s="60"/>
      <c r="LJ176" s="60"/>
      <c r="LK176" s="60"/>
      <c r="LL176" s="60"/>
      <c r="LM176" s="60"/>
      <c r="LN176" s="60"/>
      <c r="LO176" s="60"/>
      <c r="LP176" s="60"/>
      <c r="LQ176" s="60"/>
      <c r="LR176" s="60"/>
      <c r="LS176" s="60"/>
      <c r="LT176" s="60"/>
      <c r="LU176" s="60"/>
      <c r="LV176" s="60"/>
      <c r="LW176" s="60"/>
      <c r="LX176" s="60"/>
      <c r="LY176" s="60"/>
      <c r="LZ176" s="60"/>
      <c r="MA176" s="60"/>
      <c r="MB176" s="60"/>
      <c r="MC176" s="60"/>
      <c r="MD176" s="60"/>
      <c r="ME176" s="60"/>
      <c r="MF176" s="60"/>
      <c r="MG176" s="60"/>
      <c r="MH176" s="60"/>
      <c r="MI176" s="60"/>
      <c r="MJ176" s="60"/>
      <c r="MK176" s="60"/>
      <c r="ML176" s="60"/>
      <c r="MM176" s="60"/>
      <c r="MN176" s="60"/>
      <c r="MO176" s="60"/>
      <c r="MP176" s="60"/>
      <c r="MQ176" s="60"/>
      <c r="MR176" s="60"/>
      <c r="MS176" s="60"/>
      <c r="MT176" s="60"/>
      <c r="MU176" s="60"/>
      <c r="MV176" s="60"/>
      <c r="MW176" s="60"/>
      <c r="MX176" s="60"/>
      <c r="MY176" s="60"/>
      <c r="MZ176" s="60"/>
      <c r="NA176" s="60"/>
      <c r="NB176" s="60"/>
      <c r="NC176" s="60"/>
      <c r="ND176" s="60"/>
      <c r="NE176" s="60"/>
      <c r="NF176" s="60"/>
      <c r="NG176" s="60"/>
      <c r="NH176" s="60"/>
      <c r="NI176" s="60"/>
      <c r="NJ176" s="60"/>
      <c r="NK176" s="60"/>
      <c r="NL176" s="60"/>
      <c r="NM176" s="60"/>
      <c r="NN176" s="60"/>
      <c r="NO176" s="60"/>
      <c r="NP176" s="60"/>
      <c r="NQ176" s="60"/>
      <c r="NR176" s="60"/>
      <c r="NS176" s="60"/>
      <c r="NT176" s="60"/>
      <c r="NU176" s="60"/>
      <c r="NV176" s="60"/>
      <c r="NW176" s="60"/>
      <c r="NX176" s="60"/>
      <c r="NY176" s="60"/>
      <c r="NZ176" s="60"/>
      <c r="OA176" s="60"/>
      <c r="OB176" s="60"/>
      <c r="OC176" s="60"/>
      <c r="OD176" s="60"/>
      <c r="OE176" s="60"/>
      <c r="OF176" s="60"/>
      <c r="OG176" s="60"/>
      <c r="OH176" s="60"/>
      <c r="OI176" s="60"/>
      <c r="OJ176" s="60"/>
      <c r="OK176" s="60"/>
      <c r="OL176" s="60"/>
      <c r="OM176" s="60"/>
      <c r="ON176" s="60"/>
      <c r="OO176" s="60"/>
      <c r="OP176" s="60"/>
      <c r="OQ176" s="60"/>
      <c r="OR176" s="60"/>
      <c r="OS176" s="60"/>
      <c r="OT176" s="60"/>
      <c r="OU176" s="60"/>
      <c r="OV176" s="60"/>
      <c r="OW176" s="60"/>
      <c r="OX176" s="60"/>
      <c r="OY176" s="60"/>
      <c r="OZ176" s="60"/>
      <c r="PA176" s="60"/>
      <c r="PB176" s="60"/>
      <c r="PC176" s="60"/>
      <c r="PD176" s="60"/>
      <c r="PE176" s="60"/>
      <c r="PF176" s="60"/>
      <c r="PG176" s="60"/>
      <c r="PH176" s="60"/>
      <c r="PI176" s="60"/>
      <c r="PJ176" s="60"/>
      <c r="PK176" s="60"/>
      <c r="PL176" s="60"/>
      <c r="PM176" s="60"/>
      <c r="PN176" s="60"/>
      <c r="PO176" s="60"/>
      <c r="PP176" s="60"/>
      <c r="PQ176" s="60"/>
      <c r="PR176" s="60"/>
      <c r="PS176" s="60"/>
      <c r="PT176" s="60"/>
      <c r="PU176" s="60"/>
      <c r="PV176" s="60"/>
      <c r="PW176" s="60"/>
      <c r="PX176" s="60"/>
      <c r="PY176" s="60"/>
      <c r="PZ176" s="60"/>
      <c r="QA176" s="60"/>
      <c r="QB176" s="60"/>
      <c r="QC176" s="60"/>
      <c r="QD176" s="60"/>
      <c r="QE176" s="60"/>
      <c r="QF176" s="60"/>
      <c r="QG176" s="60"/>
      <c r="QH176" s="60"/>
      <c r="QI176" s="60"/>
      <c r="QJ176" s="60"/>
      <c r="QK176" s="60"/>
      <c r="QL176" s="60"/>
      <c r="QM176" s="60"/>
      <c r="QN176" s="60"/>
      <c r="QO176" s="60"/>
      <c r="QP176" s="60"/>
      <c r="QQ176" s="60"/>
      <c r="QR176" s="60"/>
      <c r="QS176" s="60"/>
      <c r="QT176" s="60"/>
      <c r="QU176" s="60"/>
      <c r="QV176" s="60"/>
      <c r="QW176" s="60"/>
      <c r="QX176" s="60"/>
      <c r="QY176" s="60"/>
      <c r="QZ176" s="60"/>
      <c r="RA176" s="60"/>
      <c r="RB176" s="60"/>
      <c r="RC176" s="60"/>
      <c r="RD176" s="60"/>
      <c r="RE176" s="60"/>
      <c r="RF176" s="60"/>
      <c r="RG176" s="60"/>
      <c r="RH176" s="60"/>
      <c r="RI176" s="60"/>
      <c r="RJ176" s="60"/>
      <c r="RK176" s="60"/>
      <c r="RL176" s="60"/>
      <c r="RM176" s="60"/>
      <c r="RN176" s="60"/>
      <c r="RO176" s="60"/>
      <c r="RP176" s="60"/>
      <c r="RQ176" s="60"/>
      <c r="RR176" s="60"/>
      <c r="RS176" s="60"/>
    </row>
    <row r="177" spans="1:487" ht="21.95" customHeight="1" thickBot="1">
      <c r="A177" s="17" t="s">
        <v>187</v>
      </c>
      <c r="B177" s="40"/>
      <c r="C177" s="41"/>
      <c r="D177" s="41"/>
      <c r="E177" s="41"/>
      <c r="F177" s="41"/>
      <c r="G177" s="41"/>
      <c r="H177" s="41"/>
      <c r="I177" s="41"/>
      <c r="J177" s="41"/>
      <c r="K177" s="39">
        <v>1500</v>
      </c>
      <c r="L177" s="41"/>
      <c r="M177" s="41"/>
      <c r="N177" s="41"/>
      <c r="O177" s="41"/>
      <c r="P177" s="79"/>
      <c r="Q177" s="41"/>
      <c r="R177" s="44">
        <f>SUM(B177:Q177)</f>
        <v>1500</v>
      </c>
      <c r="S177" s="44">
        <f>SUM(R177:R181)</f>
        <v>13600</v>
      </c>
      <c r="T177" s="60"/>
      <c r="U177" s="60"/>
      <c r="V177" s="60"/>
      <c r="W177" s="60"/>
      <c r="X177" s="60"/>
      <c r="Y177" s="60"/>
      <c r="Z177" s="60"/>
      <c r="AA177" s="60"/>
      <c r="AB177" s="60"/>
      <c r="AC177" s="60"/>
      <c r="AD177" s="6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c r="CU177" s="60"/>
      <c r="CV177" s="60"/>
      <c r="CW177" s="60"/>
      <c r="CX177" s="60"/>
      <c r="CY177" s="60"/>
      <c r="CZ177" s="60"/>
      <c r="DA177" s="60"/>
      <c r="DB177" s="60"/>
      <c r="DC177" s="60"/>
      <c r="DD177" s="60"/>
      <c r="DE177" s="60"/>
      <c r="DF177" s="60"/>
      <c r="DG177" s="60"/>
      <c r="DH177" s="60"/>
      <c r="DI177" s="60"/>
      <c r="DJ177" s="60"/>
      <c r="DK177" s="60"/>
      <c r="DL177" s="60"/>
      <c r="DM177" s="60"/>
      <c r="DN177" s="60"/>
      <c r="DO177" s="60"/>
      <c r="DP177" s="60"/>
      <c r="DQ177" s="60"/>
      <c r="DR177" s="60"/>
      <c r="DS177" s="60"/>
      <c r="DT177" s="60"/>
      <c r="DU177" s="60"/>
      <c r="DV177" s="60"/>
      <c r="DW177" s="60"/>
      <c r="DX177" s="60"/>
      <c r="DY177" s="60"/>
      <c r="DZ177" s="60"/>
      <c r="EA177" s="60"/>
      <c r="EB177" s="60"/>
      <c r="EC177" s="60"/>
      <c r="ED177" s="60"/>
      <c r="EE177" s="60"/>
      <c r="EF177" s="60"/>
      <c r="EG177" s="60"/>
      <c r="EH177" s="60"/>
      <c r="EI177" s="60"/>
      <c r="EJ177" s="60"/>
      <c r="EK177" s="60"/>
      <c r="EL177" s="60"/>
      <c r="EM177" s="60"/>
      <c r="EN177" s="60"/>
      <c r="EO177" s="60"/>
      <c r="EP177" s="60"/>
      <c r="EQ177" s="60"/>
      <c r="ER177" s="60"/>
      <c r="ES177" s="60"/>
      <c r="ET177" s="60"/>
      <c r="EU177" s="60"/>
      <c r="EV177" s="60"/>
      <c r="EW177" s="60"/>
      <c r="EX177" s="60"/>
      <c r="EY177" s="60"/>
      <c r="EZ177" s="60"/>
      <c r="FA177" s="60"/>
      <c r="FB177" s="60"/>
      <c r="FC177" s="60"/>
      <c r="FD177" s="60"/>
      <c r="FE177" s="60"/>
      <c r="FF177" s="60"/>
      <c r="FG177" s="60"/>
      <c r="FH177" s="60"/>
      <c r="FI177" s="60"/>
      <c r="FJ177" s="60"/>
      <c r="FK177" s="60"/>
      <c r="FL177" s="60"/>
      <c r="FM177" s="60"/>
      <c r="FN177" s="60"/>
      <c r="FO177" s="60"/>
      <c r="FP177" s="60"/>
      <c r="FQ177" s="60"/>
      <c r="FR177" s="60"/>
      <c r="FS177" s="60"/>
      <c r="FT177" s="60"/>
      <c r="FU177" s="60"/>
      <c r="FV177" s="60"/>
      <c r="FW177" s="60"/>
      <c r="FX177" s="60"/>
      <c r="FY177" s="60"/>
      <c r="FZ177" s="60"/>
      <c r="GA177" s="60"/>
      <c r="GB177" s="60"/>
      <c r="GC177" s="60"/>
      <c r="GD177" s="60"/>
      <c r="GE177" s="60"/>
      <c r="GF177" s="60"/>
      <c r="GG177" s="60"/>
      <c r="GH177" s="60"/>
      <c r="GI177" s="60"/>
      <c r="GJ177" s="60"/>
      <c r="GK177" s="60"/>
      <c r="GL177" s="60"/>
      <c r="GM177" s="60"/>
      <c r="GN177" s="60"/>
      <c r="GO177" s="60"/>
      <c r="GP177" s="60"/>
      <c r="GQ177" s="60"/>
      <c r="GR177" s="60"/>
      <c r="GS177" s="60"/>
      <c r="GT177" s="60"/>
      <c r="GU177" s="60"/>
      <c r="GV177" s="60"/>
      <c r="GW177" s="60"/>
      <c r="GX177" s="60"/>
      <c r="GY177" s="60"/>
      <c r="GZ177" s="60"/>
      <c r="HA177" s="60"/>
      <c r="HB177" s="60"/>
      <c r="HC177" s="60"/>
      <c r="HD177" s="60"/>
      <c r="HE177" s="60"/>
      <c r="HF177" s="60"/>
      <c r="HG177" s="60"/>
      <c r="HH177" s="60"/>
      <c r="HI177" s="60"/>
      <c r="HJ177" s="60"/>
      <c r="HK177" s="60"/>
      <c r="HL177" s="60"/>
      <c r="HM177" s="60"/>
      <c r="HN177" s="60"/>
      <c r="HO177" s="60"/>
      <c r="HP177" s="60"/>
      <c r="HQ177" s="60"/>
      <c r="HR177" s="60"/>
      <c r="HS177" s="60"/>
      <c r="HT177" s="60"/>
      <c r="HU177" s="60"/>
      <c r="HV177" s="60"/>
      <c r="HW177" s="60"/>
      <c r="HX177" s="60"/>
      <c r="HY177" s="60"/>
      <c r="HZ177" s="60"/>
      <c r="IA177" s="60"/>
      <c r="IB177" s="60"/>
      <c r="IC177" s="60"/>
      <c r="ID177" s="60"/>
      <c r="IE177" s="60"/>
      <c r="IF177" s="60"/>
      <c r="IG177" s="60"/>
      <c r="IH177" s="60"/>
      <c r="II177" s="60"/>
      <c r="IJ177" s="60"/>
      <c r="IK177" s="60"/>
      <c r="IL177" s="60"/>
      <c r="IM177" s="60"/>
      <c r="IN177" s="60"/>
      <c r="IO177" s="60"/>
      <c r="IP177" s="60"/>
      <c r="IQ177" s="60"/>
      <c r="IR177" s="60"/>
      <c r="IS177" s="60"/>
      <c r="IT177" s="60"/>
      <c r="IU177" s="60"/>
      <c r="IV177" s="60"/>
      <c r="IW177" s="60"/>
      <c r="IX177" s="60"/>
      <c r="IY177" s="60"/>
      <c r="IZ177" s="60"/>
      <c r="JA177" s="60"/>
      <c r="JB177" s="60"/>
      <c r="JC177" s="60"/>
      <c r="JD177" s="60"/>
      <c r="JE177" s="60"/>
      <c r="JF177" s="60"/>
      <c r="JG177" s="60"/>
      <c r="JH177" s="60"/>
      <c r="JI177" s="60"/>
      <c r="JJ177" s="60"/>
      <c r="JK177" s="60"/>
      <c r="JL177" s="60"/>
      <c r="JM177" s="60"/>
      <c r="JN177" s="60"/>
      <c r="JO177" s="60"/>
      <c r="JP177" s="60"/>
      <c r="JQ177" s="60"/>
      <c r="JR177" s="60"/>
      <c r="JS177" s="60"/>
      <c r="JT177" s="60"/>
      <c r="JU177" s="60"/>
      <c r="JV177" s="60"/>
      <c r="JW177" s="60"/>
      <c r="JX177" s="60"/>
      <c r="JY177" s="60"/>
      <c r="JZ177" s="60"/>
      <c r="KA177" s="60"/>
      <c r="KB177" s="60"/>
      <c r="KC177" s="60"/>
      <c r="KD177" s="60"/>
      <c r="KE177" s="60"/>
      <c r="KF177" s="60"/>
      <c r="KG177" s="60"/>
      <c r="KH177" s="60"/>
      <c r="KI177" s="60"/>
      <c r="KJ177" s="60"/>
      <c r="KK177" s="60"/>
      <c r="KL177" s="60"/>
      <c r="KM177" s="60"/>
      <c r="KN177" s="60"/>
      <c r="KO177" s="60"/>
      <c r="KP177" s="60"/>
      <c r="KQ177" s="60"/>
      <c r="KR177" s="60"/>
      <c r="KS177" s="60"/>
      <c r="KT177" s="60"/>
      <c r="KU177" s="60"/>
      <c r="KV177" s="60"/>
      <c r="KW177" s="60"/>
      <c r="KX177" s="60"/>
      <c r="KY177" s="60"/>
      <c r="KZ177" s="60"/>
      <c r="LA177" s="60"/>
      <c r="LB177" s="60"/>
      <c r="LC177" s="60"/>
      <c r="LD177" s="60"/>
      <c r="LE177" s="60"/>
      <c r="LF177" s="60"/>
      <c r="LG177" s="60"/>
      <c r="LH177" s="60"/>
      <c r="LI177" s="60"/>
      <c r="LJ177" s="60"/>
      <c r="LK177" s="60"/>
      <c r="LL177" s="60"/>
      <c r="LM177" s="60"/>
      <c r="LN177" s="60"/>
      <c r="LO177" s="60"/>
      <c r="LP177" s="60"/>
      <c r="LQ177" s="60"/>
      <c r="LR177" s="60"/>
      <c r="LS177" s="60"/>
      <c r="LT177" s="60"/>
      <c r="LU177" s="60"/>
      <c r="LV177" s="60"/>
      <c r="LW177" s="60"/>
      <c r="LX177" s="60"/>
      <c r="LY177" s="60"/>
      <c r="LZ177" s="60"/>
      <c r="MA177" s="60"/>
      <c r="MB177" s="60"/>
      <c r="MC177" s="60"/>
      <c r="MD177" s="60"/>
      <c r="ME177" s="60"/>
      <c r="MF177" s="60"/>
      <c r="MG177" s="60"/>
      <c r="MH177" s="60"/>
      <c r="MI177" s="60"/>
      <c r="MJ177" s="60"/>
      <c r="MK177" s="60"/>
      <c r="ML177" s="60"/>
      <c r="MM177" s="60"/>
      <c r="MN177" s="60"/>
      <c r="MO177" s="60"/>
      <c r="MP177" s="60"/>
      <c r="MQ177" s="60"/>
      <c r="MR177" s="60"/>
      <c r="MS177" s="60"/>
      <c r="MT177" s="60"/>
      <c r="MU177" s="60"/>
      <c r="MV177" s="60"/>
      <c r="MW177" s="60"/>
      <c r="MX177" s="60"/>
      <c r="MY177" s="60"/>
      <c r="MZ177" s="60"/>
      <c r="NA177" s="60"/>
      <c r="NB177" s="60"/>
      <c r="NC177" s="60"/>
      <c r="ND177" s="60"/>
      <c r="NE177" s="60"/>
      <c r="NF177" s="60"/>
      <c r="NG177" s="60"/>
      <c r="NH177" s="60"/>
      <c r="NI177" s="60"/>
      <c r="NJ177" s="60"/>
      <c r="NK177" s="60"/>
      <c r="NL177" s="60"/>
      <c r="NM177" s="60"/>
      <c r="NN177" s="60"/>
      <c r="NO177" s="60"/>
      <c r="NP177" s="60"/>
      <c r="NQ177" s="60"/>
      <c r="NR177" s="60"/>
      <c r="NS177" s="60"/>
      <c r="NT177" s="60"/>
      <c r="NU177" s="60"/>
      <c r="NV177" s="60"/>
      <c r="NW177" s="60"/>
      <c r="NX177" s="60"/>
      <c r="NY177" s="60"/>
      <c r="NZ177" s="60"/>
      <c r="OA177" s="60"/>
      <c r="OB177" s="60"/>
      <c r="OC177" s="60"/>
      <c r="OD177" s="60"/>
      <c r="OE177" s="60"/>
      <c r="OF177" s="60"/>
      <c r="OG177" s="60"/>
      <c r="OH177" s="60"/>
      <c r="OI177" s="60"/>
      <c r="OJ177" s="60"/>
      <c r="OK177" s="60"/>
      <c r="OL177" s="60"/>
      <c r="OM177" s="60"/>
      <c r="ON177" s="60"/>
      <c r="OO177" s="60"/>
      <c r="OP177" s="60"/>
      <c r="OQ177" s="60"/>
      <c r="OR177" s="60"/>
      <c r="OS177" s="60"/>
      <c r="OT177" s="60"/>
      <c r="OU177" s="60"/>
      <c r="OV177" s="60"/>
      <c r="OW177" s="60"/>
      <c r="OX177" s="60"/>
      <c r="OY177" s="60"/>
      <c r="OZ177" s="60"/>
      <c r="PA177" s="60"/>
      <c r="PB177" s="60"/>
      <c r="PC177" s="60"/>
      <c r="PD177" s="60"/>
      <c r="PE177" s="60"/>
      <c r="PF177" s="60"/>
      <c r="PG177" s="60"/>
      <c r="PH177" s="60"/>
      <c r="PI177" s="60"/>
      <c r="PJ177" s="60"/>
      <c r="PK177" s="60"/>
      <c r="PL177" s="60"/>
      <c r="PM177" s="60"/>
      <c r="PN177" s="60"/>
      <c r="PO177" s="60"/>
      <c r="PP177" s="60"/>
      <c r="PQ177" s="60"/>
      <c r="PR177" s="60"/>
      <c r="PS177" s="60"/>
      <c r="PT177" s="60"/>
      <c r="PU177" s="60"/>
      <c r="PV177" s="60"/>
      <c r="PW177" s="60"/>
      <c r="PX177" s="60"/>
      <c r="PY177" s="60"/>
      <c r="PZ177" s="60"/>
      <c r="QA177" s="60"/>
      <c r="QB177" s="60"/>
      <c r="QC177" s="60"/>
      <c r="QD177" s="60"/>
      <c r="QE177" s="60"/>
      <c r="QF177" s="60"/>
      <c r="QG177" s="60"/>
      <c r="QH177" s="60"/>
      <c r="QI177" s="60"/>
      <c r="QJ177" s="60"/>
      <c r="QK177" s="60"/>
      <c r="QL177" s="60"/>
      <c r="QM177" s="60"/>
      <c r="QN177" s="60"/>
      <c r="QO177" s="60"/>
      <c r="QP177" s="60"/>
      <c r="QQ177" s="60"/>
      <c r="QR177" s="60"/>
      <c r="QS177" s="60"/>
      <c r="QT177" s="60"/>
      <c r="QU177" s="60"/>
      <c r="QV177" s="60"/>
      <c r="QW177" s="60"/>
      <c r="QX177" s="60"/>
      <c r="QY177" s="60"/>
      <c r="QZ177" s="60"/>
      <c r="RA177" s="60"/>
      <c r="RB177" s="60"/>
      <c r="RC177" s="60"/>
      <c r="RD177" s="60"/>
      <c r="RE177" s="60"/>
      <c r="RF177" s="60"/>
      <c r="RG177" s="60"/>
      <c r="RH177" s="60"/>
      <c r="RI177" s="60"/>
      <c r="RJ177" s="60"/>
      <c r="RK177" s="60"/>
      <c r="RL177" s="60"/>
      <c r="RM177" s="60"/>
      <c r="RN177" s="60"/>
      <c r="RO177" s="60"/>
      <c r="RP177" s="60"/>
      <c r="RQ177" s="60"/>
      <c r="RR177" s="60"/>
      <c r="RS177" s="60"/>
    </row>
    <row r="178" spans="1:487" ht="21.95" customHeight="1" thickBot="1">
      <c r="A178" s="17" t="s">
        <v>187</v>
      </c>
      <c r="B178" s="40"/>
      <c r="C178" s="41"/>
      <c r="D178" s="41"/>
      <c r="E178" s="41"/>
      <c r="F178" s="41"/>
      <c r="G178" s="41"/>
      <c r="H178" s="41"/>
      <c r="I178" s="41"/>
      <c r="J178" s="41"/>
      <c r="K178" s="39">
        <v>3200</v>
      </c>
      <c r="L178" s="41"/>
      <c r="M178" s="41"/>
      <c r="N178" s="41"/>
      <c r="O178" s="41"/>
      <c r="P178" s="79"/>
      <c r="Q178" s="41"/>
      <c r="R178" s="44">
        <f>SUM(B178:Q178)</f>
        <v>3200</v>
      </c>
      <c r="S178" s="44"/>
      <c r="T178" s="60"/>
      <c r="U178" s="60"/>
      <c r="V178" s="60"/>
      <c r="W178" s="60"/>
      <c r="X178" s="60"/>
      <c r="Y178" s="60"/>
      <c r="Z178" s="60"/>
      <c r="AA178" s="60"/>
      <c r="AB178" s="60"/>
      <c r="AC178" s="60"/>
      <c r="AD178" s="6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c r="CU178" s="60"/>
      <c r="CV178" s="60"/>
      <c r="CW178" s="60"/>
      <c r="CX178" s="60"/>
      <c r="CY178" s="60"/>
      <c r="CZ178" s="60"/>
      <c r="DA178" s="60"/>
      <c r="DB178" s="60"/>
      <c r="DC178" s="60"/>
      <c r="DD178" s="60"/>
      <c r="DE178" s="60"/>
      <c r="DF178" s="60"/>
      <c r="DG178" s="60"/>
      <c r="DH178" s="60"/>
      <c r="DI178" s="60"/>
      <c r="DJ178" s="60"/>
      <c r="DK178" s="60"/>
      <c r="DL178" s="60"/>
      <c r="DM178" s="60"/>
      <c r="DN178" s="60"/>
      <c r="DO178" s="60"/>
      <c r="DP178" s="60"/>
      <c r="DQ178" s="60"/>
      <c r="DR178" s="60"/>
      <c r="DS178" s="60"/>
      <c r="DT178" s="60"/>
      <c r="DU178" s="60"/>
      <c r="DV178" s="60"/>
      <c r="DW178" s="60"/>
      <c r="DX178" s="60"/>
      <c r="DY178" s="60"/>
      <c r="DZ178" s="60"/>
      <c r="EA178" s="60"/>
      <c r="EB178" s="60"/>
      <c r="EC178" s="60"/>
      <c r="ED178" s="60"/>
      <c r="EE178" s="60"/>
      <c r="EF178" s="60"/>
      <c r="EG178" s="60"/>
      <c r="EH178" s="60"/>
      <c r="EI178" s="60"/>
      <c r="EJ178" s="60"/>
      <c r="EK178" s="60"/>
      <c r="EL178" s="60"/>
      <c r="EM178" s="60"/>
      <c r="EN178" s="60"/>
      <c r="EO178" s="60"/>
      <c r="EP178" s="60"/>
      <c r="EQ178" s="60"/>
      <c r="ER178" s="60"/>
      <c r="ES178" s="60"/>
      <c r="ET178" s="60"/>
      <c r="EU178" s="60"/>
      <c r="EV178" s="60"/>
      <c r="EW178" s="60"/>
      <c r="EX178" s="60"/>
      <c r="EY178" s="60"/>
      <c r="EZ178" s="60"/>
      <c r="FA178" s="60"/>
      <c r="FB178" s="60"/>
      <c r="FC178" s="60"/>
      <c r="FD178" s="60"/>
      <c r="FE178" s="60"/>
      <c r="FF178" s="60"/>
      <c r="FG178" s="60"/>
      <c r="FH178" s="60"/>
      <c r="FI178" s="60"/>
      <c r="FJ178" s="60"/>
      <c r="FK178" s="60"/>
      <c r="FL178" s="60"/>
      <c r="FM178" s="60"/>
      <c r="FN178" s="60"/>
      <c r="FO178" s="60"/>
      <c r="FP178" s="60"/>
      <c r="FQ178" s="60"/>
      <c r="FR178" s="60"/>
      <c r="FS178" s="60"/>
      <c r="FT178" s="60"/>
      <c r="FU178" s="60"/>
      <c r="FV178" s="60"/>
      <c r="FW178" s="60"/>
      <c r="FX178" s="60"/>
      <c r="FY178" s="60"/>
      <c r="FZ178" s="60"/>
      <c r="GA178" s="60"/>
      <c r="GB178" s="60"/>
      <c r="GC178" s="60"/>
      <c r="GD178" s="60"/>
      <c r="GE178" s="60"/>
      <c r="GF178" s="60"/>
      <c r="GG178" s="60"/>
      <c r="GH178" s="60"/>
      <c r="GI178" s="60"/>
      <c r="GJ178" s="60"/>
      <c r="GK178" s="60"/>
      <c r="GL178" s="60"/>
      <c r="GM178" s="60"/>
      <c r="GN178" s="60"/>
      <c r="GO178" s="60"/>
      <c r="GP178" s="60"/>
      <c r="GQ178" s="60"/>
      <c r="GR178" s="60"/>
      <c r="GS178" s="60"/>
      <c r="GT178" s="60"/>
      <c r="GU178" s="60"/>
      <c r="GV178" s="60"/>
      <c r="GW178" s="60"/>
      <c r="GX178" s="60"/>
      <c r="GY178" s="60"/>
      <c r="GZ178" s="60"/>
      <c r="HA178" s="60"/>
      <c r="HB178" s="60"/>
      <c r="HC178" s="60"/>
      <c r="HD178" s="60"/>
      <c r="HE178" s="60"/>
      <c r="HF178" s="60"/>
      <c r="HG178" s="60"/>
      <c r="HH178" s="60"/>
      <c r="HI178" s="60"/>
      <c r="HJ178" s="60"/>
      <c r="HK178" s="60"/>
      <c r="HL178" s="60"/>
      <c r="HM178" s="60"/>
      <c r="HN178" s="60"/>
      <c r="HO178" s="60"/>
      <c r="HP178" s="60"/>
      <c r="HQ178" s="60"/>
      <c r="HR178" s="60"/>
      <c r="HS178" s="60"/>
      <c r="HT178" s="60"/>
      <c r="HU178" s="60"/>
      <c r="HV178" s="60"/>
      <c r="HW178" s="60"/>
      <c r="HX178" s="60"/>
      <c r="HY178" s="60"/>
      <c r="HZ178" s="60"/>
      <c r="IA178" s="60"/>
      <c r="IB178" s="60"/>
      <c r="IC178" s="60"/>
      <c r="ID178" s="60"/>
      <c r="IE178" s="60"/>
      <c r="IF178" s="60"/>
      <c r="IG178" s="60"/>
      <c r="IH178" s="60"/>
      <c r="II178" s="60"/>
      <c r="IJ178" s="60"/>
      <c r="IK178" s="60"/>
      <c r="IL178" s="60"/>
      <c r="IM178" s="60"/>
      <c r="IN178" s="60"/>
      <c r="IO178" s="60"/>
      <c r="IP178" s="60"/>
      <c r="IQ178" s="60"/>
      <c r="IR178" s="60"/>
      <c r="IS178" s="60"/>
      <c r="IT178" s="60"/>
      <c r="IU178" s="60"/>
      <c r="IV178" s="60"/>
      <c r="IW178" s="60"/>
      <c r="IX178" s="60"/>
      <c r="IY178" s="60"/>
      <c r="IZ178" s="60"/>
      <c r="JA178" s="60"/>
      <c r="JB178" s="60"/>
      <c r="JC178" s="60"/>
      <c r="JD178" s="60"/>
      <c r="JE178" s="60"/>
      <c r="JF178" s="60"/>
      <c r="JG178" s="60"/>
      <c r="JH178" s="60"/>
      <c r="JI178" s="60"/>
      <c r="JJ178" s="60"/>
      <c r="JK178" s="60"/>
      <c r="JL178" s="60"/>
      <c r="JM178" s="60"/>
      <c r="JN178" s="60"/>
      <c r="JO178" s="60"/>
      <c r="JP178" s="60"/>
      <c r="JQ178" s="60"/>
      <c r="JR178" s="60"/>
      <c r="JS178" s="60"/>
      <c r="JT178" s="60"/>
      <c r="JU178" s="60"/>
      <c r="JV178" s="60"/>
      <c r="JW178" s="60"/>
      <c r="JX178" s="60"/>
      <c r="JY178" s="60"/>
      <c r="JZ178" s="60"/>
      <c r="KA178" s="60"/>
      <c r="KB178" s="60"/>
      <c r="KC178" s="60"/>
      <c r="KD178" s="60"/>
      <c r="KE178" s="60"/>
      <c r="KF178" s="60"/>
      <c r="KG178" s="60"/>
      <c r="KH178" s="60"/>
      <c r="KI178" s="60"/>
      <c r="KJ178" s="60"/>
      <c r="KK178" s="60"/>
      <c r="KL178" s="60"/>
      <c r="KM178" s="60"/>
      <c r="KN178" s="60"/>
      <c r="KO178" s="60"/>
      <c r="KP178" s="60"/>
      <c r="KQ178" s="60"/>
      <c r="KR178" s="60"/>
      <c r="KS178" s="60"/>
      <c r="KT178" s="60"/>
      <c r="KU178" s="60"/>
      <c r="KV178" s="60"/>
      <c r="KW178" s="60"/>
      <c r="KX178" s="60"/>
      <c r="KY178" s="60"/>
      <c r="KZ178" s="60"/>
      <c r="LA178" s="60"/>
      <c r="LB178" s="60"/>
      <c r="LC178" s="60"/>
      <c r="LD178" s="60"/>
      <c r="LE178" s="60"/>
      <c r="LF178" s="60"/>
      <c r="LG178" s="60"/>
      <c r="LH178" s="60"/>
      <c r="LI178" s="60"/>
      <c r="LJ178" s="60"/>
      <c r="LK178" s="60"/>
      <c r="LL178" s="60"/>
      <c r="LM178" s="60"/>
      <c r="LN178" s="60"/>
      <c r="LO178" s="60"/>
      <c r="LP178" s="60"/>
      <c r="LQ178" s="60"/>
      <c r="LR178" s="60"/>
      <c r="LS178" s="60"/>
      <c r="LT178" s="60"/>
      <c r="LU178" s="60"/>
      <c r="LV178" s="60"/>
      <c r="LW178" s="60"/>
      <c r="LX178" s="60"/>
      <c r="LY178" s="60"/>
      <c r="LZ178" s="60"/>
      <c r="MA178" s="60"/>
      <c r="MB178" s="60"/>
      <c r="MC178" s="60"/>
      <c r="MD178" s="60"/>
      <c r="ME178" s="60"/>
      <c r="MF178" s="60"/>
      <c r="MG178" s="60"/>
      <c r="MH178" s="60"/>
      <c r="MI178" s="60"/>
      <c r="MJ178" s="60"/>
      <c r="MK178" s="60"/>
      <c r="ML178" s="60"/>
      <c r="MM178" s="60"/>
      <c r="MN178" s="60"/>
      <c r="MO178" s="60"/>
      <c r="MP178" s="60"/>
      <c r="MQ178" s="60"/>
      <c r="MR178" s="60"/>
      <c r="MS178" s="60"/>
      <c r="MT178" s="60"/>
      <c r="MU178" s="60"/>
      <c r="MV178" s="60"/>
      <c r="MW178" s="60"/>
      <c r="MX178" s="60"/>
      <c r="MY178" s="60"/>
      <c r="MZ178" s="60"/>
      <c r="NA178" s="60"/>
      <c r="NB178" s="60"/>
      <c r="NC178" s="60"/>
      <c r="ND178" s="60"/>
      <c r="NE178" s="60"/>
      <c r="NF178" s="60"/>
      <c r="NG178" s="60"/>
      <c r="NH178" s="60"/>
      <c r="NI178" s="60"/>
      <c r="NJ178" s="60"/>
      <c r="NK178" s="60"/>
      <c r="NL178" s="60"/>
      <c r="NM178" s="60"/>
      <c r="NN178" s="60"/>
      <c r="NO178" s="60"/>
      <c r="NP178" s="60"/>
      <c r="NQ178" s="60"/>
      <c r="NR178" s="60"/>
      <c r="NS178" s="60"/>
      <c r="NT178" s="60"/>
      <c r="NU178" s="60"/>
      <c r="NV178" s="60"/>
      <c r="NW178" s="60"/>
      <c r="NX178" s="60"/>
      <c r="NY178" s="60"/>
      <c r="NZ178" s="60"/>
      <c r="OA178" s="60"/>
      <c r="OB178" s="60"/>
      <c r="OC178" s="60"/>
      <c r="OD178" s="60"/>
      <c r="OE178" s="60"/>
      <c r="OF178" s="60"/>
      <c r="OG178" s="60"/>
      <c r="OH178" s="60"/>
      <c r="OI178" s="60"/>
      <c r="OJ178" s="60"/>
      <c r="OK178" s="60"/>
      <c r="OL178" s="60"/>
      <c r="OM178" s="60"/>
      <c r="ON178" s="60"/>
      <c r="OO178" s="60"/>
      <c r="OP178" s="60"/>
      <c r="OQ178" s="60"/>
      <c r="OR178" s="60"/>
      <c r="OS178" s="60"/>
      <c r="OT178" s="60"/>
      <c r="OU178" s="60"/>
      <c r="OV178" s="60"/>
      <c r="OW178" s="60"/>
      <c r="OX178" s="60"/>
      <c r="OY178" s="60"/>
      <c r="OZ178" s="60"/>
      <c r="PA178" s="60"/>
      <c r="PB178" s="60"/>
      <c r="PC178" s="60"/>
      <c r="PD178" s="60"/>
      <c r="PE178" s="60"/>
      <c r="PF178" s="60"/>
      <c r="PG178" s="60"/>
      <c r="PH178" s="60"/>
      <c r="PI178" s="60"/>
      <c r="PJ178" s="60"/>
      <c r="PK178" s="60"/>
      <c r="PL178" s="60"/>
      <c r="PM178" s="60"/>
      <c r="PN178" s="60"/>
      <c r="PO178" s="60"/>
      <c r="PP178" s="60"/>
      <c r="PQ178" s="60"/>
      <c r="PR178" s="60"/>
      <c r="PS178" s="60"/>
      <c r="PT178" s="60"/>
      <c r="PU178" s="60"/>
      <c r="PV178" s="60"/>
      <c r="PW178" s="60"/>
      <c r="PX178" s="60"/>
      <c r="PY178" s="60"/>
      <c r="PZ178" s="60"/>
      <c r="QA178" s="60"/>
      <c r="QB178" s="60"/>
      <c r="QC178" s="60"/>
      <c r="QD178" s="60"/>
      <c r="QE178" s="60"/>
      <c r="QF178" s="60"/>
      <c r="QG178" s="60"/>
      <c r="QH178" s="60"/>
      <c r="QI178" s="60"/>
      <c r="QJ178" s="60"/>
      <c r="QK178" s="60"/>
      <c r="QL178" s="60"/>
      <c r="QM178" s="60"/>
      <c r="QN178" s="60"/>
      <c r="QO178" s="60"/>
      <c r="QP178" s="60"/>
      <c r="QQ178" s="60"/>
      <c r="QR178" s="60"/>
      <c r="QS178" s="60"/>
      <c r="QT178" s="60"/>
      <c r="QU178" s="60"/>
      <c r="QV178" s="60"/>
      <c r="QW178" s="60"/>
      <c r="QX178" s="60"/>
      <c r="QY178" s="60"/>
      <c r="QZ178" s="60"/>
      <c r="RA178" s="60"/>
      <c r="RB178" s="60"/>
      <c r="RC178" s="60"/>
      <c r="RD178" s="60"/>
      <c r="RE178" s="60"/>
      <c r="RF178" s="60"/>
      <c r="RG178" s="60"/>
      <c r="RH178" s="60"/>
      <c r="RI178" s="60"/>
      <c r="RJ178" s="60"/>
      <c r="RK178" s="60"/>
      <c r="RL178" s="60"/>
      <c r="RM178" s="60"/>
      <c r="RN178" s="60"/>
      <c r="RO178" s="60"/>
      <c r="RP178" s="60"/>
      <c r="RQ178" s="60"/>
      <c r="RR178" s="60"/>
      <c r="RS178" s="60"/>
    </row>
    <row r="179" spans="1:487" ht="21.95" customHeight="1" thickBot="1">
      <c r="A179" s="17" t="s">
        <v>187</v>
      </c>
      <c r="B179" s="25"/>
      <c r="C179" s="30"/>
      <c r="D179" s="30"/>
      <c r="E179" s="30"/>
      <c r="F179" s="30"/>
      <c r="G179" s="30"/>
      <c r="H179" s="30"/>
      <c r="I179" s="30"/>
      <c r="J179" s="30"/>
      <c r="K179" s="39">
        <v>3200</v>
      </c>
      <c r="L179" s="30"/>
      <c r="M179" s="30"/>
      <c r="N179" s="30"/>
      <c r="O179" s="30"/>
      <c r="P179" s="23"/>
      <c r="Q179" s="30"/>
      <c r="R179" s="44">
        <f>SUM(B179:Q179)</f>
        <v>3200</v>
      </c>
      <c r="S179" s="44"/>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row>
    <row r="180" spans="1:487" ht="21.95" customHeight="1" thickBot="1">
      <c r="A180" s="17" t="s">
        <v>187</v>
      </c>
      <c r="B180" s="25"/>
      <c r="C180" s="30"/>
      <c r="D180" s="30"/>
      <c r="E180" s="30"/>
      <c r="F180" s="30"/>
      <c r="G180" s="30"/>
      <c r="H180" s="30"/>
      <c r="I180" s="30"/>
      <c r="J180" s="30"/>
      <c r="K180" s="39">
        <v>4300</v>
      </c>
      <c r="L180" s="30"/>
      <c r="M180" s="30"/>
      <c r="N180" s="30"/>
      <c r="O180" s="30"/>
      <c r="P180" s="23"/>
      <c r="Q180" s="30"/>
      <c r="R180" s="44">
        <f>SUM(B180:Q180)</f>
        <v>4300</v>
      </c>
      <c r="S180" s="44"/>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row>
    <row r="181" spans="1:487" ht="21.95" customHeight="1" thickBot="1">
      <c r="A181" s="17" t="s">
        <v>187</v>
      </c>
      <c r="B181" s="25"/>
      <c r="C181" s="29"/>
      <c r="D181" s="29"/>
      <c r="E181" s="29"/>
      <c r="F181" s="29"/>
      <c r="G181" s="30"/>
      <c r="H181" s="30"/>
      <c r="I181" s="30"/>
      <c r="J181" s="30"/>
      <c r="K181" s="39">
        <v>1400</v>
      </c>
      <c r="L181" s="30"/>
      <c r="M181" s="30"/>
      <c r="N181" s="30"/>
      <c r="O181" s="30"/>
      <c r="P181" s="30"/>
      <c r="Q181" s="30"/>
      <c r="R181" s="44">
        <f>SUM(B181:Q181)</f>
        <v>1400</v>
      </c>
      <c r="S181" s="44"/>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row>
    <row r="182" spans="1:487" ht="21.95" customHeight="1" thickBot="1">
      <c r="A182" s="17" t="s">
        <v>246</v>
      </c>
      <c r="B182" s="25"/>
      <c r="C182" s="30"/>
      <c r="D182" s="30"/>
      <c r="E182" s="30"/>
      <c r="F182" s="30"/>
      <c r="G182" s="30"/>
      <c r="H182" s="30"/>
      <c r="I182" s="30"/>
      <c r="J182" s="30"/>
      <c r="K182" s="30"/>
      <c r="L182" s="30"/>
      <c r="M182" s="30"/>
      <c r="N182" s="30"/>
      <c r="O182" s="30"/>
      <c r="P182" s="39">
        <v>25200</v>
      </c>
      <c r="Q182" s="30"/>
      <c r="R182" s="44">
        <f>SUM(B182:Q182)</f>
        <v>25200</v>
      </c>
      <c r="S182" s="44">
        <f>SUM(R182:R192)</f>
        <v>240533.34000000003</v>
      </c>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row>
    <row r="183" spans="1:487" ht="21.95" customHeight="1" thickBot="1">
      <c r="A183" s="17" t="s">
        <v>246</v>
      </c>
      <c r="B183" s="25"/>
      <c r="C183" s="30"/>
      <c r="D183" s="30"/>
      <c r="E183" s="30"/>
      <c r="F183" s="30"/>
      <c r="G183" s="30"/>
      <c r="H183" s="30"/>
      <c r="I183" s="30"/>
      <c r="J183" s="30"/>
      <c r="K183" s="30"/>
      <c r="L183" s="30"/>
      <c r="M183" s="30"/>
      <c r="N183" s="30"/>
      <c r="O183" s="30"/>
      <c r="P183" s="39">
        <v>16000</v>
      </c>
      <c r="Q183" s="30"/>
      <c r="R183" s="44">
        <f>SUM(B183:Q183)</f>
        <v>16000</v>
      </c>
      <c r="S183" s="44"/>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row>
    <row r="184" spans="1:487" ht="21.95" customHeight="1" thickBot="1">
      <c r="A184" s="17" t="s">
        <v>246</v>
      </c>
      <c r="B184" s="25"/>
      <c r="C184" s="30"/>
      <c r="D184" s="30"/>
      <c r="E184" s="30"/>
      <c r="F184" s="30"/>
      <c r="G184" s="30"/>
      <c r="H184" s="30"/>
      <c r="I184" s="30"/>
      <c r="J184" s="30"/>
      <c r="K184" s="30"/>
      <c r="L184" s="30"/>
      <c r="M184" s="30"/>
      <c r="N184" s="30"/>
      <c r="O184" s="30"/>
      <c r="P184" s="39">
        <v>5333.33</v>
      </c>
      <c r="Q184" s="30"/>
      <c r="R184" s="44">
        <f>SUM(B184:Q184)</f>
        <v>5333.33</v>
      </c>
      <c r="S184" s="44"/>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row>
    <row r="185" spans="1:487" ht="21.95" customHeight="1" thickBot="1">
      <c r="A185" s="17" t="s">
        <v>246</v>
      </c>
      <c r="B185" s="25"/>
      <c r="C185" s="30"/>
      <c r="D185" s="30"/>
      <c r="E185" s="30"/>
      <c r="F185" s="30"/>
      <c r="G185" s="30"/>
      <c r="H185" s="30"/>
      <c r="I185" s="30"/>
      <c r="J185" s="30"/>
      <c r="K185" s="30"/>
      <c r="L185" s="30"/>
      <c r="M185" s="30"/>
      <c r="N185" s="30"/>
      <c r="O185" s="30"/>
      <c r="P185" s="39">
        <v>3555.56</v>
      </c>
      <c r="Q185" s="30"/>
      <c r="R185" s="44">
        <f>SUM(B185:Q185)</f>
        <v>3555.56</v>
      </c>
      <c r="S185" s="44"/>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row>
    <row r="186" spans="1:487" ht="21.95" customHeight="1" thickBot="1">
      <c r="A186" s="17" t="s">
        <v>246</v>
      </c>
      <c r="B186" s="25"/>
      <c r="C186" s="30"/>
      <c r="D186" s="30"/>
      <c r="E186" s="30"/>
      <c r="F186" s="30"/>
      <c r="G186" s="30"/>
      <c r="H186" s="30"/>
      <c r="I186" s="30"/>
      <c r="J186" s="30"/>
      <c r="K186" s="30"/>
      <c r="L186" s="30"/>
      <c r="M186" s="30"/>
      <c r="N186" s="30"/>
      <c r="O186" s="30"/>
      <c r="P186" s="39">
        <v>28000</v>
      </c>
      <c r="Q186" s="30"/>
      <c r="R186" s="44">
        <f>SUM(B186:Q186)</f>
        <v>28000</v>
      </c>
      <c r="S186" s="44"/>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row>
    <row r="187" spans="1:487" ht="21.95" customHeight="1" thickBot="1">
      <c r="A187" s="17" t="s">
        <v>246</v>
      </c>
      <c r="B187" s="25"/>
      <c r="C187" s="30"/>
      <c r="D187" s="30"/>
      <c r="E187" s="30"/>
      <c r="F187" s="30"/>
      <c r="G187" s="30"/>
      <c r="H187" s="30"/>
      <c r="I187" s="30"/>
      <c r="J187" s="30"/>
      <c r="K187" s="30"/>
      <c r="L187" s="30"/>
      <c r="M187" s="30"/>
      <c r="N187" s="30"/>
      <c r="O187" s="30"/>
      <c r="P187" s="39">
        <v>9000</v>
      </c>
      <c r="Q187" s="30"/>
      <c r="R187" s="44">
        <f>SUM(B187:Q187)</f>
        <v>9000</v>
      </c>
      <c r="S187" s="44"/>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row>
    <row r="188" spans="1:487" ht="21.95" customHeight="1" thickBot="1">
      <c r="A188" s="17" t="s">
        <v>246</v>
      </c>
      <c r="B188" s="25"/>
      <c r="C188" s="30"/>
      <c r="D188" s="30"/>
      <c r="E188" s="30"/>
      <c r="F188" s="30"/>
      <c r="G188" s="30"/>
      <c r="H188" s="30"/>
      <c r="I188" s="30"/>
      <c r="J188" s="30"/>
      <c r="K188" s="30"/>
      <c r="L188" s="30"/>
      <c r="M188" s="30"/>
      <c r="N188" s="30"/>
      <c r="O188" s="30"/>
      <c r="P188" s="39">
        <v>17500</v>
      </c>
      <c r="Q188" s="30"/>
      <c r="R188" s="44">
        <f>SUM(B188:Q188)</f>
        <v>17500</v>
      </c>
      <c r="S188" s="44"/>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row>
    <row r="189" spans="1:487" ht="21.95" customHeight="1" thickBot="1">
      <c r="A189" s="17" t="s">
        <v>246</v>
      </c>
      <c r="B189" s="25"/>
      <c r="C189" s="30"/>
      <c r="D189" s="30"/>
      <c r="E189" s="30"/>
      <c r="F189" s="30"/>
      <c r="G189" s="30"/>
      <c r="H189" s="30"/>
      <c r="I189" s="30"/>
      <c r="J189" s="30"/>
      <c r="K189" s="30"/>
      <c r="L189" s="30"/>
      <c r="M189" s="30"/>
      <c r="N189" s="30"/>
      <c r="O189" s="30"/>
      <c r="P189" s="27">
        <v>80000</v>
      </c>
      <c r="Q189" s="30"/>
      <c r="R189" s="44">
        <f>SUM(B189:Q189)</f>
        <v>80000</v>
      </c>
      <c r="S189" s="44"/>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row>
    <row r="190" spans="1:487" ht="21.95" customHeight="1" thickBot="1">
      <c r="A190" s="17" t="s">
        <v>246</v>
      </c>
      <c r="B190" s="25"/>
      <c r="C190" s="30"/>
      <c r="D190" s="30"/>
      <c r="E190" s="30"/>
      <c r="F190" s="30"/>
      <c r="G190" s="30"/>
      <c r="H190" s="30"/>
      <c r="I190" s="30"/>
      <c r="J190" s="30"/>
      <c r="K190" s="30"/>
      <c r="L190" s="30"/>
      <c r="M190" s="30"/>
      <c r="N190" s="30"/>
      <c r="O190" s="30"/>
      <c r="P190" s="27">
        <v>11500</v>
      </c>
      <c r="Q190" s="30"/>
      <c r="R190" s="44">
        <f>SUM(B190:Q190)</f>
        <v>11500</v>
      </c>
      <c r="S190" s="44"/>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row>
    <row r="191" spans="1:487" ht="21.95" customHeight="1" thickBot="1">
      <c r="A191" s="17" t="s">
        <v>246</v>
      </c>
      <c r="B191" s="25"/>
      <c r="C191" s="30"/>
      <c r="D191" s="30"/>
      <c r="E191" s="30"/>
      <c r="F191" s="30"/>
      <c r="G191" s="30"/>
      <c r="H191" s="30"/>
      <c r="I191" s="30"/>
      <c r="J191" s="30"/>
      <c r="K191" s="30"/>
      <c r="L191" s="30"/>
      <c r="M191" s="30"/>
      <c r="N191" s="30"/>
      <c r="O191" s="30"/>
      <c r="P191" s="27">
        <v>17777.78</v>
      </c>
      <c r="Q191" s="30"/>
      <c r="R191" s="44">
        <f>SUM(B191:Q191)</f>
        <v>17777.78</v>
      </c>
      <c r="S191" s="44"/>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row>
    <row r="192" spans="1:487" ht="21.95" customHeight="1" thickBot="1">
      <c r="A192" s="17" t="s">
        <v>246</v>
      </c>
      <c r="B192" s="25"/>
      <c r="C192" s="30"/>
      <c r="D192" s="30"/>
      <c r="E192" s="30"/>
      <c r="F192" s="30"/>
      <c r="G192" s="30"/>
      <c r="H192" s="30"/>
      <c r="I192" s="30"/>
      <c r="J192" s="30"/>
      <c r="K192" s="30"/>
      <c r="L192" s="30"/>
      <c r="M192" s="30"/>
      <c r="N192" s="30"/>
      <c r="O192" s="30"/>
      <c r="P192" s="39">
        <v>26666.67</v>
      </c>
      <c r="Q192" s="30"/>
      <c r="R192" s="44">
        <f>SUM(B192:Q192)</f>
        <v>26666.67</v>
      </c>
      <c r="S192" s="44"/>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row>
    <row r="193" spans="1:56" ht="21.95" customHeight="1" thickBot="1">
      <c r="A193" s="17" t="s">
        <v>5</v>
      </c>
      <c r="B193" s="25"/>
      <c r="C193" s="23"/>
      <c r="D193" s="23"/>
      <c r="E193" s="23"/>
      <c r="F193" s="23"/>
      <c r="G193" s="30"/>
      <c r="H193" s="39">
        <v>49918</v>
      </c>
      <c r="I193" s="30"/>
      <c r="J193" s="30"/>
      <c r="K193" s="30"/>
      <c r="L193" s="30"/>
      <c r="M193" s="30"/>
      <c r="N193" s="30"/>
      <c r="O193" s="30"/>
      <c r="P193" s="30"/>
      <c r="Q193" s="23"/>
      <c r="R193" s="44">
        <f>SUM(B193:Q193)</f>
        <v>49918</v>
      </c>
      <c r="S193" s="44">
        <f>SUM(R193)</f>
        <v>49918</v>
      </c>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row>
    <row r="194" spans="1:56" ht="21.95" customHeight="1" thickBot="1">
      <c r="A194" s="17" t="s">
        <v>236</v>
      </c>
      <c r="B194" s="25"/>
      <c r="C194" s="30"/>
      <c r="D194" s="30"/>
      <c r="E194" s="30"/>
      <c r="F194" s="30"/>
      <c r="G194" s="30"/>
      <c r="H194" s="30"/>
      <c r="I194" s="30"/>
      <c r="J194" s="30"/>
      <c r="K194" s="30"/>
      <c r="L194" s="30"/>
      <c r="M194" s="30"/>
      <c r="N194" s="30"/>
      <c r="O194" s="30"/>
      <c r="P194" s="27">
        <v>69600</v>
      </c>
      <c r="Q194" s="30"/>
      <c r="R194" s="44">
        <f>SUM(B194:Q194)</f>
        <v>69600</v>
      </c>
      <c r="S194" s="44">
        <f>SUM(R194:R197)</f>
        <v>170820</v>
      </c>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row>
    <row r="195" spans="1:56" ht="21.75" customHeight="1" thickBot="1">
      <c r="A195" s="17" t="s">
        <v>236</v>
      </c>
      <c r="B195" s="25"/>
      <c r="C195" s="30"/>
      <c r="D195" s="30"/>
      <c r="E195" s="30"/>
      <c r="F195" s="30"/>
      <c r="G195" s="30"/>
      <c r="H195" s="30"/>
      <c r="I195" s="30"/>
      <c r="J195" s="30"/>
      <c r="K195" s="30"/>
      <c r="L195" s="30"/>
      <c r="M195" s="30"/>
      <c r="N195" s="30"/>
      <c r="O195" s="30"/>
      <c r="P195" s="27">
        <v>13920</v>
      </c>
      <c r="Q195" s="30"/>
      <c r="R195" s="44">
        <f>SUM(B195:Q195)</f>
        <v>13920</v>
      </c>
      <c r="S195" s="44"/>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row>
    <row r="196" spans="1:56" ht="21.95" customHeight="1" thickBot="1">
      <c r="A196" s="17" t="s">
        <v>236</v>
      </c>
      <c r="B196" s="25"/>
      <c r="C196" s="30"/>
      <c r="D196" s="30"/>
      <c r="E196" s="30"/>
      <c r="F196" s="30"/>
      <c r="G196" s="30"/>
      <c r="H196" s="30"/>
      <c r="I196" s="30"/>
      <c r="J196" s="30"/>
      <c r="K196" s="30"/>
      <c r="L196" s="30"/>
      <c r="M196" s="30"/>
      <c r="N196" s="30"/>
      <c r="O196" s="30"/>
      <c r="P196" s="39">
        <v>70200</v>
      </c>
      <c r="Q196" s="30"/>
      <c r="R196" s="44">
        <f>SUM(B196:Q196)</f>
        <v>70200</v>
      </c>
      <c r="S196" s="44"/>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row>
    <row r="197" spans="1:56" ht="21.95" customHeight="1" thickBot="1">
      <c r="A197" s="17" t="s">
        <v>236</v>
      </c>
      <c r="B197" s="25"/>
      <c r="C197" s="30"/>
      <c r="D197" s="30"/>
      <c r="E197" s="30"/>
      <c r="F197" s="30"/>
      <c r="G197" s="30"/>
      <c r="H197" s="30"/>
      <c r="I197" s="30"/>
      <c r="J197" s="30"/>
      <c r="K197" s="30"/>
      <c r="L197" s="30"/>
      <c r="M197" s="30"/>
      <c r="N197" s="30"/>
      <c r="O197" s="30"/>
      <c r="P197" s="39">
        <v>17100</v>
      </c>
      <c r="Q197" s="30"/>
      <c r="R197" s="44">
        <f>SUM(B197:Q197)</f>
        <v>17100</v>
      </c>
      <c r="S197" s="44"/>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row>
    <row r="198" spans="1:56" ht="21.95" customHeight="1" thickBot="1">
      <c r="A198" s="17" t="s">
        <v>231</v>
      </c>
      <c r="B198" s="25"/>
      <c r="C198" s="23"/>
      <c r="D198" s="23"/>
      <c r="E198" s="23"/>
      <c r="F198" s="23"/>
      <c r="G198" s="30"/>
      <c r="H198" s="23"/>
      <c r="I198" s="23"/>
      <c r="J198" s="30"/>
      <c r="K198" s="30"/>
      <c r="L198" s="30"/>
      <c r="M198" s="30"/>
      <c r="N198" s="30"/>
      <c r="O198" s="30"/>
      <c r="P198" s="27">
        <v>62222.22</v>
      </c>
      <c r="Q198" s="30"/>
      <c r="R198" s="44">
        <f>SUM(B198:Q198)</f>
        <v>62222.22</v>
      </c>
      <c r="S198" s="44">
        <f>SUM(R198:R208)</f>
        <v>1116666.68</v>
      </c>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row>
    <row r="199" spans="1:56" ht="21.95" customHeight="1" thickBot="1">
      <c r="A199" s="17" t="s">
        <v>231</v>
      </c>
      <c r="B199" s="25"/>
      <c r="C199" s="23"/>
      <c r="D199" s="23"/>
      <c r="E199" s="23"/>
      <c r="F199" s="23"/>
      <c r="G199" s="30"/>
      <c r="H199" s="23"/>
      <c r="I199" s="23"/>
      <c r="J199" s="30"/>
      <c r="K199" s="30"/>
      <c r="L199" s="30"/>
      <c r="M199" s="30"/>
      <c r="N199" s="30"/>
      <c r="O199" s="30"/>
      <c r="P199" s="27">
        <v>12444.44</v>
      </c>
      <c r="Q199" s="30"/>
      <c r="R199" s="44">
        <f>SUM(B199:Q199)</f>
        <v>12444.44</v>
      </c>
      <c r="S199" s="44"/>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row>
    <row r="200" spans="1:56" ht="21.95" customHeight="1" thickBot="1">
      <c r="A200" s="17" t="s">
        <v>231</v>
      </c>
      <c r="B200" s="25"/>
      <c r="C200" s="23"/>
      <c r="D200" s="23"/>
      <c r="E200" s="23"/>
      <c r="F200" s="23"/>
      <c r="G200" s="30"/>
      <c r="H200" s="23"/>
      <c r="I200" s="23"/>
      <c r="J200" s="30"/>
      <c r="K200" s="30"/>
      <c r="L200" s="30"/>
      <c r="M200" s="30"/>
      <c r="N200" s="30"/>
      <c r="O200" s="30"/>
      <c r="P200" s="27">
        <v>23111.119999999999</v>
      </c>
      <c r="Q200" s="30"/>
      <c r="R200" s="44">
        <f>SUM(B200:Q200)</f>
        <v>23111.119999999999</v>
      </c>
      <c r="S200" s="44"/>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row>
    <row r="201" spans="1:56" ht="21.95" customHeight="1" thickBot="1">
      <c r="A201" s="17" t="s">
        <v>231</v>
      </c>
      <c r="B201" s="25"/>
      <c r="C201" s="23"/>
      <c r="D201" s="23"/>
      <c r="E201" s="23"/>
      <c r="F201" s="23"/>
      <c r="G201" s="30"/>
      <c r="H201" s="23"/>
      <c r="I201" s="23"/>
      <c r="J201" s="30"/>
      <c r="K201" s="30"/>
      <c r="L201" s="30"/>
      <c r="M201" s="30"/>
      <c r="N201" s="30"/>
      <c r="O201" s="30"/>
      <c r="P201" s="27">
        <v>21155.56</v>
      </c>
      <c r="Q201" s="30"/>
      <c r="R201" s="44">
        <f>SUM(B201:Q201)</f>
        <v>21155.56</v>
      </c>
      <c r="S201" s="44"/>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row>
    <row r="202" spans="1:56" ht="21.95" customHeight="1" thickBot="1">
      <c r="A202" s="17" t="s">
        <v>231</v>
      </c>
      <c r="B202" s="25"/>
      <c r="C202" s="23"/>
      <c r="D202" s="23"/>
      <c r="E202" s="23"/>
      <c r="F202" s="23"/>
      <c r="G202" s="30"/>
      <c r="H202" s="23"/>
      <c r="I202" s="23"/>
      <c r="J202" s="30"/>
      <c r="K202" s="30"/>
      <c r="L202" s="30"/>
      <c r="M202" s="30"/>
      <c r="N202" s="30"/>
      <c r="O202" s="30"/>
      <c r="P202" s="27">
        <v>577800</v>
      </c>
      <c r="Q202" s="30"/>
      <c r="R202" s="44">
        <f>SUM(B202:Q202)</f>
        <v>577800</v>
      </c>
      <c r="S202" s="44"/>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row>
    <row r="203" spans="1:56" ht="21.95" customHeight="1" thickBot="1">
      <c r="A203" s="17" t="s">
        <v>231</v>
      </c>
      <c r="B203" s="25"/>
      <c r="C203" s="30"/>
      <c r="D203" s="30"/>
      <c r="E203" s="30"/>
      <c r="F203" s="30"/>
      <c r="G203" s="30"/>
      <c r="H203" s="30"/>
      <c r="I203" s="30"/>
      <c r="J203" s="30"/>
      <c r="K203" s="30"/>
      <c r="L203" s="30"/>
      <c r="M203" s="30"/>
      <c r="N203" s="30"/>
      <c r="O203" s="30"/>
      <c r="P203" s="39">
        <v>144000</v>
      </c>
      <c r="Q203" s="30"/>
      <c r="R203" s="44">
        <f>SUM(B203:Q203)</f>
        <v>144000</v>
      </c>
      <c r="S203" s="44"/>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row>
    <row r="204" spans="1:56" ht="21.95" customHeight="1" thickBot="1">
      <c r="A204" s="17" t="s">
        <v>231</v>
      </c>
      <c r="B204" s="25"/>
      <c r="C204" s="30"/>
      <c r="D204" s="30"/>
      <c r="E204" s="30"/>
      <c r="F204" s="30"/>
      <c r="G204" s="30"/>
      <c r="H204" s="30"/>
      <c r="I204" s="30"/>
      <c r="J204" s="30"/>
      <c r="K204" s="30"/>
      <c r="L204" s="30"/>
      <c r="M204" s="30"/>
      <c r="N204" s="30"/>
      <c r="O204" s="30"/>
      <c r="P204" s="39">
        <v>15000</v>
      </c>
      <c r="Q204" s="30"/>
      <c r="R204" s="44">
        <f>SUM(B204:Q204)</f>
        <v>15000</v>
      </c>
      <c r="S204" s="44"/>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row>
    <row r="205" spans="1:56" ht="21.95" customHeight="1" thickBot="1">
      <c r="A205" s="17" t="s">
        <v>231</v>
      </c>
      <c r="B205" s="25"/>
      <c r="C205" s="30"/>
      <c r="D205" s="30"/>
      <c r="E205" s="30"/>
      <c r="F205" s="30"/>
      <c r="G205" s="30"/>
      <c r="H205" s="30"/>
      <c r="I205" s="30"/>
      <c r="J205" s="30"/>
      <c r="K205" s="30"/>
      <c r="L205" s="30"/>
      <c r="M205" s="30"/>
      <c r="N205" s="30"/>
      <c r="O205" s="30"/>
      <c r="P205" s="39">
        <v>30600</v>
      </c>
      <c r="Q205" s="30"/>
      <c r="R205" s="44">
        <f>SUM(B205:Q205)</f>
        <v>30600</v>
      </c>
      <c r="S205" s="44"/>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row>
    <row r="206" spans="1:56" ht="21.95" customHeight="1" thickBot="1">
      <c r="A206" s="17" t="s">
        <v>231</v>
      </c>
      <c r="B206" s="25"/>
      <c r="C206" s="30"/>
      <c r="D206" s="30"/>
      <c r="E206" s="30"/>
      <c r="F206" s="30"/>
      <c r="G206" s="30"/>
      <c r="H206" s="30"/>
      <c r="I206" s="30"/>
      <c r="J206" s="30"/>
      <c r="K206" s="30"/>
      <c r="L206" s="30"/>
      <c r="M206" s="30"/>
      <c r="N206" s="30"/>
      <c r="O206" s="30"/>
      <c r="P206" s="27">
        <v>105777.78</v>
      </c>
      <c r="Q206" s="30"/>
      <c r="R206" s="44">
        <f>SUM(B206:Q206)</f>
        <v>105777.78</v>
      </c>
      <c r="S206" s="44"/>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row>
    <row r="207" spans="1:56" ht="21.95" customHeight="1" thickBot="1">
      <c r="A207" s="17" t="s">
        <v>231</v>
      </c>
      <c r="B207" s="25"/>
      <c r="C207" s="30"/>
      <c r="D207" s="30"/>
      <c r="E207" s="30"/>
      <c r="F207" s="30"/>
      <c r="G207" s="30"/>
      <c r="H207" s="30"/>
      <c r="I207" s="30"/>
      <c r="J207" s="30"/>
      <c r="K207" s="30"/>
      <c r="L207" s="30"/>
      <c r="M207" s="30"/>
      <c r="N207" s="30"/>
      <c r="O207" s="30"/>
      <c r="P207" s="27">
        <v>115555.56</v>
      </c>
      <c r="Q207" s="30"/>
      <c r="R207" s="44">
        <f>SUM(B207:Q207)</f>
        <v>115555.56</v>
      </c>
      <c r="S207" s="44"/>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row>
    <row r="208" spans="1:56" ht="21.95" customHeight="1" thickBot="1">
      <c r="A208" s="17" t="s">
        <v>231</v>
      </c>
      <c r="B208" s="25"/>
      <c r="C208" s="30"/>
      <c r="D208" s="30"/>
      <c r="E208" s="30"/>
      <c r="F208" s="30"/>
      <c r="G208" s="30"/>
      <c r="H208" s="30"/>
      <c r="I208" s="30"/>
      <c r="J208" s="30"/>
      <c r="K208" s="30"/>
      <c r="L208" s="30"/>
      <c r="M208" s="30"/>
      <c r="N208" s="30"/>
      <c r="O208" s="30"/>
      <c r="P208" s="39">
        <v>9000</v>
      </c>
      <c r="Q208" s="30"/>
      <c r="R208" s="44">
        <f>SUM(B208:Q208)</f>
        <v>9000</v>
      </c>
      <c r="S208" s="44"/>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row>
    <row r="209" spans="1:56" ht="21.95" customHeight="1" thickBot="1">
      <c r="A209" s="17" t="s">
        <v>329</v>
      </c>
      <c r="B209" s="12"/>
      <c r="C209" s="13"/>
      <c r="D209" s="13"/>
      <c r="E209" s="13"/>
      <c r="F209" s="13"/>
      <c r="G209" s="13"/>
      <c r="H209" s="13"/>
      <c r="I209" s="13"/>
      <c r="J209" s="13"/>
      <c r="K209" s="13"/>
      <c r="L209" s="13"/>
      <c r="M209" s="13"/>
      <c r="N209" s="13"/>
      <c r="O209" s="13"/>
      <c r="P209" s="27">
        <v>350000</v>
      </c>
      <c r="Q209" s="13"/>
      <c r="R209" s="44">
        <f>SUM(B209:Q209)</f>
        <v>350000</v>
      </c>
      <c r="S209" s="44">
        <f>SUM(R209)</f>
        <v>350000</v>
      </c>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row>
    <row r="210" spans="1:56" ht="21.95" customHeight="1" thickBot="1">
      <c r="A210" s="17" t="s">
        <v>292</v>
      </c>
      <c r="B210" s="25"/>
      <c r="C210" s="30"/>
      <c r="D210" s="30"/>
      <c r="E210" s="30"/>
      <c r="F210" s="30"/>
      <c r="G210" s="30"/>
      <c r="H210" s="30"/>
      <c r="I210" s="30"/>
      <c r="J210" s="30"/>
      <c r="K210" s="30"/>
      <c r="L210" s="30"/>
      <c r="M210" s="30"/>
      <c r="N210" s="30"/>
      <c r="O210" s="30"/>
      <c r="P210" s="39">
        <v>72400</v>
      </c>
      <c r="Q210" s="30"/>
      <c r="R210" s="44">
        <f>SUM(B210:Q210)</f>
        <v>72400</v>
      </c>
      <c r="S210" s="44">
        <f>SUM(R210:R214)</f>
        <v>239100</v>
      </c>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row>
    <row r="211" spans="1:56" ht="21.95" customHeight="1" thickBot="1">
      <c r="A211" s="17" t="s">
        <v>292</v>
      </c>
      <c r="B211" s="25"/>
      <c r="C211" s="30"/>
      <c r="D211" s="30"/>
      <c r="E211" s="30"/>
      <c r="F211" s="30"/>
      <c r="G211" s="30"/>
      <c r="H211" s="30"/>
      <c r="I211" s="30"/>
      <c r="J211" s="30"/>
      <c r="K211" s="30"/>
      <c r="L211" s="30"/>
      <c r="M211" s="30"/>
      <c r="N211" s="30"/>
      <c r="O211" s="30"/>
      <c r="P211" s="27">
        <v>64000</v>
      </c>
      <c r="Q211" s="30"/>
      <c r="R211" s="44">
        <f>SUM(B211:Q211)</f>
        <v>64000</v>
      </c>
      <c r="S211" s="44"/>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row>
    <row r="212" spans="1:56" ht="21.95" customHeight="1" thickBot="1">
      <c r="A212" s="17" t="s">
        <v>292</v>
      </c>
      <c r="B212" s="25"/>
      <c r="C212" s="30"/>
      <c r="D212" s="30"/>
      <c r="E212" s="30"/>
      <c r="F212" s="30"/>
      <c r="G212" s="30"/>
      <c r="H212" s="30"/>
      <c r="I212" s="30"/>
      <c r="J212" s="30"/>
      <c r="K212" s="30"/>
      <c r="L212" s="30"/>
      <c r="M212" s="30"/>
      <c r="N212" s="30"/>
      <c r="O212" s="30"/>
      <c r="P212" s="27">
        <v>9000</v>
      </c>
      <c r="Q212" s="30"/>
      <c r="R212" s="44">
        <f>SUM(B212:Q212)</f>
        <v>9000</v>
      </c>
      <c r="S212" s="44"/>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row>
    <row r="213" spans="1:56" ht="21.95" customHeight="1" thickBot="1">
      <c r="A213" s="17" t="s">
        <v>292</v>
      </c>
      <c r="B213" s="25"/>
      <c r="C213" s="30"/>
      <c r="D213" s="30"/>
      <c r="E213" s="30"/>
      <c r="F213" s="30"/>
      <c r="G213" s="30"/>
      <c r="H213" s="30"/>
      <c r="I213" s="30"/>
      <c r="J213" s="30"/>
      <c r="K213" s="30"/>
      <c r="L213" s="30"/>
      <c r="M213" s="30"/>
      <c r="N213" s="30"/>
      <c r="O213" s="30"/>
      <c r="P213" s="27">
        <v>14000</v>
      </c>
      <c r="Q213" s="30"/>
      <c r="R213" s="44">
        <f>SUM(B213:Q213)</f>
        <v>14000</v>
      </c>
      <c r="S213" s="44"/>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row>
    <row r="214" spans="1:56" ht="21.95" customHeight="1" thickBot="1">
      <c r="A214" s="17" t="s">
        <v>292</v>
      </c>
      <c r="B214" s="25"/>
      <c r="C214" s="30"/>
      <c r="D214" s="30"/>
      <c r="E214" s="30"/>
      <c r="F214" s="30"/>
      <c r="G214" s="30"/>
      <c r="H214" s="30"/>
      <c r="I214" s="30"/>
      <c r="J214" s="30"/>
      <c r="K214" s="30"/>
      <c r="L214" s="30"/>
      <c r="M214" s="30"/>
      <c r="N214" s="30"/>
      <c r="O214" s="30"/>
      <c r="P214" s="27">
        <v>79700</v>
      </c>
      <c r="Q214" s="30"/>
      <c r="R214" s="44">
        <f>SUM(B214:Q214)</f>
        <v>79700</v>
      </c>
      <c r="S214" s="44"/>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row>
    <row r="215" spans="1:56" ht="21.95" customHeight="1" thickBot="1">
      <c r="A215" s="17" t="s">
        <v>52</v>
      </c>
      <c r="B215" s="28">
        <v>14695.98</v>
      </c>
      <c r="C215" s="23"/>
      <c r="D215" s="23"/>
      <c r="E215" s="23"/>
      <c r="F215" s="23"/>
      <c r="G215" s="30"/>
      <c r="H215" s="30"/>
      <c r="I215" s="30"/>
      <c r="J215" s="30"/>
      <c r="K215" s="30"/>
      <c r="L215" s="30"/>
      <c r="M215" s="30"/>
      <c r="N215" s="30"/>
      <c r="O215" s="30"/>
      <c r="P215" s="30"/>
      <c r="Q215" s="30"/>
      <c r="R215" s="44">
        <f>SUM(B215:Q215)</f>
        <v>14695.98</v>
      </c>
      <c r="S215" s="44">
        <f>SUM(R215:R216)</f>
        <v>502862.04</v>
      </c>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row>
    <row r="216" spans="1:56" ht="21.95" customHeight="1" thickBot="1">
      <c r="A216" s="17" t="s">
        <v>52</v>
      </c>
      <c r="B216" s="28">
        <v>286238.7</v>
      </c>
      <c r="C216" s="27">
        <v>201927.36</v>
      </c>
      <c r="D216" s="23"/>
      <c r="E216" s="23"/>
      <c r="F216" s="23"/>
      <c r="G216" s="30"/>
      <c r="H216" s="30"/>
      <c r="I216" s="30"/>
      <c r="J216" s="30"/>
      <c r="K216" s="30"/>
      <c r="L216" s="30"/>
      <c r="M216" s="30"/>
      <c r="N216" s="30"/>
      <c r="O216" s="30"/>
      <c r="P216" s="30"/>
      <c r="Q216" s="30"/>
      <c r="R216" s="44">
        <f>SUM(B216:Q216)</f>
        <v>488166.06</v>
      </c>
      <c r="S216" s="44"/>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row>
    <row r="217" spans="1:56" ht="21.95" customHeight="1" thickBot="1">
      <c r="A217" s="17" t="s">
        <v>53</v>
      </c>
      <c r="B217" s="25"/>
      <c r="C217" s="30"/>
      <c r="D217" s="30"/>
      <c r="E217" s="30"/>
      <c r="F217" s="30"/>
      <c r="G217" s="30"/>
      <c r="H217" s="30"/>
      <c r="I217" s="30"/>
      <c r="J217" s="30"/>
      <c r="K217" s="27">
        <v>3950</v>
      </c>
      <c r="L217" s="30"/>
      <c r="M217" s="30"/>
      <c r="N217" s="30"/>
      <c r="O217" s="30"/>
      <c r="P217" s="30"/>
      <c r="Q217" s="30"/>
      <c r="R217" s="44">
        <f>SUM(B217:Q217)</f>
        <v>3950</v>
      </c>
      <c r="S217" s="44">
        <f>SUM(R217:R224)</f>
        <v>493850</v>
      </c>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row>
    <row r="218" spans="1:56" ht="21.95" customHeight="1" thickBot="1">
      <c r="A218" s="17" t="s">
        <v>53</v>
      </c>
      <c r="B218" s="25"/>
      <c r="C218" s="23"/>
      <c r="D218" s="23"/>
      <c r="E218" s="23"/>
      <c r="F218" s="23"/>
      <c r="G218" s="30"/>
      <c r="H218" s="30"/>
      <c r="I218" s="30"/>
      <c r="J218" s="30"/>
      <c r="K218" s="27">
        <v>3950</v>
      </c>
      <c r="L218" s="39">
        <v>200000</v>
      </c>
      <c r="M218" s="30"/>
      <c r="N218" s="30"/>
      <c r="O218" s="30"/>
      <c r="P218" s="23"/>
      <c r="Q218" s="30"/>
      <c r="R218" s="44">
        <f>SUM(B218:Q218)</f>
        <v>203950</v>
      </c>
      <c r="S218" s="44"/>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row>
    <row r="219" spans="1:56" ht="21.95" customHeight="1" thickBot="1">
      <c r="A219" s="17" t="s">
        <v>53</v>
      </c>
      <c r="B219" s="25"/>
      <c r="C219" s="23"/>
      <c r="D219" s="23"/>
      <c r="E219" s="23"/>
      <c r="F219" s="23"/>
      <c r="G219" s="30"/>
      <c r="H219" s="30"/>
      <c r="I219" s="30"/>
      <c r="J219" s="30"/>
      <c r="K219" s="27">
        <v>24000</v>
      </c>
      <c r="L219" s="39">
        <v>200000</v>
      </c>
      <c r="M219" s="30"/>
      <c r="N219" s="30"/>
      <c r="O219" s="30"/>
      <c r="P219" s="23"/>
      <c r="Q219" s="30"/>
      <c r="R219" s="44">
        <f>SUM(B219:Q219)</f>
        <v>224000</v>
      </c>
      <c r="S219" s="44"/>
      <c r="T219" s="3"/>
      <c r="U219" s="3"/>
      <c r="V219" s="3"/>
      <c r="W219" s="3"/>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row>
    <row r="220" spans="1:56" ht="21.95" customHeight="1" thickBot="1">
      <c r="A220" s="17" t="s">
        <v>53</v>
      </c>
      <c r="B220" s="25"/>
      <c r="C220" s="23"/>
      <c r="D220" s="23"/>
      <c r="E220" s="23"/>
      <c r="F220" s="23"/>
      <c r="G220" s="30"/>
      <c r="H220" s="30"/>
      <c r="I220" s="30"/>
      <c r="J220" s="30"/>
      <c r="K220" s="27">
        <v>1975</v>
      </c>
      <c r="L220" s="30"/>
      <c r="M220" s="30"/>
      <c r="N220" s="30"/>
      <c r="O220" s="30"/>
      <c r="P220" s="30"/>
      <c r="Q220" s="30"/>
      <c r="R220" s="44">
        <f>SUM(B220:Q220)</f>
        <v>1975</v>
      </c>
      <c r="S220" s="44"/>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row>
    <row r="221" spans="1:56" ht="21.95" customHeight="1" thickBot="1">
      <c r="A221" s="17" t="s">
        <v>53</v>
      </c>
      <c r="B221" s="25"/>
      <c r="C221" s="23"/>
      <c r="D221" s="23"/>
      <c r="E221" s="23"/>
      <c r="F221" s="23"/>
      <c r="G221" s="30"/>
      <c r="H221" s="30"/>
      <c r="I221" s="30"/>
      <c r="J221" s="30"/>
      <c r="K221" s="27">
        <v>26000</v>
      </c>
      <c r="L221" s="30"/>
      <c r="M221" s="30"/>
      <c r="N221" s="30"/>
      <c r="O221" s="30"/>
      <c r="P221" s="30"/>
      <c r="Q221" s="30"/>
      <c r="R221" s="44">
        <f>SUM(B221:Q221)</f>
        <v>26000</v>
      </c>
      <c r="S221" s="44"/>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row>
    <row r="222" spans="1:56" ht="21.95" customHeight="1" thickBot="1">
      <c r="A222" s="17" t="s">
        <v>53</v>
      </c>
      <c r="B222" s="25"/>
      <c r="C222" s="23"/>
      <c r="D222" s="23"/>
      <c r="E222" s="23"/>
      <c r="F222" s="23"/>
      <c r="G222" s="30"/>
      <c r="H222" s="30"/>
      <c r="I222" s="30"/>
      <c r="J222" s="30"/>
      <c r="K222" s="27">
        <v>16000</v>
      </c>
      <c r="L222" s="30"/>
      <c r="M222" s="30"/>
      <c r="N222" s="30"/>
      <c r="O222" s="30"/>
      <c r="P222" s="30"/>
      <c r="Q222" s="30"/>
      <c r="R222" s="44">
        <f>SUM(B222:Q222)</f>
        <v>16000</v>
      </c>
      <c r="S222" s="44"/>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row>
    <row r="223" spans="1:56" ht="21.95" customHeight="1" thickBot="1">
      <c r="A223" s="17" t="s">
        <v>53</v>
      </c>
      <c r="B223" s="25"/>
      <c r="C223" s="23"/>
      <c r="D223" s="23"/>
      <c r="E223" s="23"/>
      <c r="F223" s="23"/>
      <c r="G223" s="30"/>
      <c r="H223" s="23"/>
      <c r="I223" s="23"/>
      <c r="J223" s="30"/>
      <c r="K223" s="27">
        <v>16000</v>
      </c>
      <c r="L223" s="30"/>
      <c r="M223" s="30"/>
      <c r="N223" s="30"/>
      <c r="O223" s="30"/>
      <c r="P223" s="23"/>
      <c r="Q223" s="30"/>
      <c r="R223" s="44">
        <f>SUM(B223:Q223)</f>
        <v>16000</v>
      </c>
      <c r="S223" s="44"/>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row>
    <row r="224" spans="1:56" ht="21.95" customHeight="1" thickBot="1">
      <c r="A224" s="17" t="s">
        <v>53</v>
      </c>
      <c r="B224" s="25"/>
      <c r="C224" s="30"/>
      <c r="D224" s="23"/>
      <c r="E224" s="23"/>
      <c r="F224" s="30"/>
      <c r="G224" s="30"/>
      <c r="H224" s="30"/>
      <c r="I224" s="30"/>
      <c r="J224" s="30"/>
      <c r="K224" s="27">
        <v>1975</v>
      </c>
      <c r="L224" s="30"/>
      <c r="M224" s="30"/>
      <c r="N224" s="30"/>
      <c r="O224" s="30"/>
      <c r="P224" s="30"/>
      <c r="Q224" s="30"/>
      <c r="R224" s="44">
        <f>SUM(B224:Q224)</f>
        <v>1975</v>
      </c>
      <c r="S224" s="44"/>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row>
    <row r="225" spans="1:56" ht="21.95" customHeight="1" thickBot="1">
      <c r="A225" s="17" t="s">
        <v>54</v>
      </c>
      <c r="B225" s="28">
        <v>26208.18</v>
      </c>
      <c r="C225" s="39">
        <v>165368.4</v>
      </c>
      <c r="D225" s="30"/>
      <c r="E225" s="30"/>
      <c r="F225" s="30"/>
      <c r="G225" s="30"/>
      <c r="H225" s="39">
        <v>276563.95</v>
      </c>
      <c r="I225" s="30"/>
      <c r="J225" s="30"/>
      <c r="K225" s="30"/>
      <c r="L225" s="30"/>
      <c r="M225" s="30"/>
      <c r="N225" s="30"/>
      <c r="O225" s="30"/>
      <c r="P225" s="27">
        <v>66400</v>
      </c>
      <c r="Q225" s="30"/>
      <c r="R225" s="44">
        <f>SUM(B225:Q225)</f>
        <v>534540.53</v>
      </c>
      <c r="S225" s="44">
        <f>SUM(R225:R228)</f>
        <v>1175885.3</v>
      </c>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row>
    <row r="226" spans="1:56" ht="21.95" customHeight="1" thickBot="1">
      <c r="A226" s="17" t="s">
        <v>54</v>
      </c>
      <c r="B226" s="28">
        <v>2630.44</v>
      </c>
      <c r="C226" s="39">
        <v>385000</v>
      </c>
      <c r="D226" s="23"/>
      <c r="E226" s="23"/>
      <c r="F226" s="39">
        <v>32202.59</v>
      </c>
      <c r="G226" s="30"/>
      <c r="H226" s="23"/>
      <c r="I226" s="23"/>
      <c r="J226" s="30"/>
      <c r="K226" s="30"/>
      <c r="L226" s="30"/>
      <c r="M226" s="30"/>
      <c r="N226" s="30"/>
      <c r="O226" s="30"/>
      <c r="P226" s="30"/>
      <c r="Q226" s="30"/>
      <c r="R226" s="44">
        <f>SUM(B226:Q226)</f>
        <v>419833.03</v>
      </c>
      <c r="S226" s="44"/>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row>
    <row r="227" spans="1:56" ht="21.95" customHeight="1" thickBot="1">
      <c r="A227" s="17" t="s">
        <v>54</v>
      </c>
      <c r="B227" s="28">
        <v>2241.44</v>
      </c>
      <c r="C227" s="23"/>
      <c r="D227" s="29"/>
      <c r="E227" s="29"/>
      <c r="F227" s="23"/>
      <c r="G227" s="30"/>
      <c r="H227" s="30"/>
      <c r="I227" s="30"/>
      <c r="J227" s="30"/>
      <c r="K227" s="30"/>
      <c r="L227" s="30"/>
      <c r="M227" s="30"/>
      <c r="N227" s="30"/>
      <c r="O227" s="30"/>
      <c r="P227" s="23"/>
      <c r="Q227" s="30"/>
      <c r="R227" s="44">
        <f>SUM(B227:Q227)</f>
        <v>2241.44</v>
      </c>
      <c r="S227" s="44"/>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row>
    <row r="228" spans="1:56" ht="21.95" customHeight="1" thickBot="1">
      <c r="A228" s="17" t="s">
        <v>54</v>
      </c>
      <c r="B228" s="28">
        <v>219270.3</v>
      </c>
      <c r="C228" s="30"/>
      <c r="D228" s="30"/>
      <c r="E228" s="30"/>
      <c r="F228" s="30"/>
      <c r="G228" s="30"/>
      <c r="H228" s="34"/>
      <c r="I228" s="30"/>
      <c r="J228" s="30"/>
      <c r="K228" s="30"/>
      <c r="L228" s="30"/>
      <c r="M228" s="30"/>
      <c r="N228" s="30"/>
      <c r="O228" s="30"/>
      <c r="P228" s="30"/>
      <c r="Q228" s="30"/>
      <c r="R228" s="44">
        <f>SUM(B228:Q228)</f>
        <v>219270.3</v>
      </c>
      <c r="S228" s="44"/>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row>
    <row r="229" spans="1:56" ht="21.95" customHeight="1" thickBot="1">
      <c r="A229" s="17" t="s">
        <v>242</v>
      </c>
      <c r="B229" s="25"/>
      <c r="C229" s="23"/>
      <c r="D229" s="23"/>
      <c r="E229" s="23"/>
      <c r="F229" s="23"/>
      <c r="G229" s="30"/>
      <c r="H229" s="30"/>
      <c r="I229" s="30"/>
      <c r="J229" s="30"/>
      <c r="K229" s="30"/>
      <c r="L229" s="30"/>
      <c r="M229" s="30"/>
      <c r="N229" s="30"/>
      <c r="O229" s="30"/>
      <c r="P229" s="39">
        <v>30500</v>
      </c>
      <c r="Q229" s="30"/>
      <c r="R229" s="44">
        <f>SUM(B229:Q229)</f>
        <v>30500</v>
      </c>
      <c r="S229" s="44">
        <f>SUM(R229)</f>
        <v>30500</v>
      </c>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row>
    <row r="230" spans="1:56" ht="21.95" customHeight="1" thickBot="1">
      <c r="A230" s="17" t="s">
        <v>335</v>
      </c>
      <c r="B230" s="32"/>
      <c r="C230" s="24"/>
      <c r="D230" s="24"/>
      <c r="E230" s="39">
        <v>66179.520000000004</v>
      </c>
      <c r="F230" s="24"/>
      <c r="G230" s="13"/>
      <c r="H230" s="33"/>
      <c r="I230" s="33"/>
      <c r="J230" s="33"/>
      <c r="K230" s="30"/>
      <c r="L230" s="13"/>
      <c r="M230" s="30"/>
      <c r="N230" s="30"/>
      <c r="O230" s="30"/>
      <c r="P230" s="23"/>
      <c r="Q230" s="30"/>
      <c r="R230" s="44">
        <f>SUM(B230:Q230)</f>
        <v>66179.520000000004</v>
      </c>
      <c r="S230" s="44">
        <f>SUM(R230)</f>
        <v>66179.520000000004</v>
      </c>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row>
    <row r="231" spans="1:56" ht="21.95" customHeight="1" thickBot="1">
      <c r="A231" s="17" t="s">
        <v>15</v>
      </c>
      <c r="B231" s="25"/>
      <c r="C231" s="29"/>
      <c r="D231" s="29"/>
      <c r="E231" s="29"/>
      <c r="F231" s="29"/>
      <c r="G231" s="23"/>
      <c r="H231" s="30"/>
      <c r="I231" s="30"/>
      <c r="J231" s="30"/>
      <c r="K231" s="30"/>
      <c r="L231" s="30"/>
      <c r="M231" s="30"/>
      <c r="N231" s="30"/>
      <c r="O231" s="30"/>
      <c r="P231" s="27">
        <v>26000</v>
      </c>
      <c r="Q231" s="30"/>
      <c r="R231" s="44">
        <f>SUM(B231:Q231)</f>
        <v>26000</v>
      </c>
      <c r="S231" s="44">
        <f>SUM(R231)</f>
        <v>26000</v>
      </c>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row>
    <row r="232" spans="1:56" ht="21.95" customHeight="1" thickBot="1">
      <c r="A232" s="17" t="s">
        <v>55</v>
      </c>
      <c r="B232" s="28">
        <v>6813.84</v>
      </c>
      <c r="C232" s="46">
        <v>323966.15999999997</v>
      </c>
      <c r="D232" s="29"/>
      <c r="E232" s="29"/>
      <c r="F232" s="29"/>
      <c r="G232" s="27">
        <v>84000</v>
      </c>
      <c r="H232" s="54">
        <v>193854.66</v>
      </c>
      <c r="I232" s="30"/>
      <c r="J232" s="30"/>
      <c r="K232" s="30"/>
      <c r="L232" s="30"/>
      <c r="M232" s="30"/>
      <c r="N232" s="30"/>
      <c r="O232" s="30"/>
      <c r="P232" s="30"/>
      <c r="Q232" s="30"/>
      <c r="R232" s="44">
        <f>SUM(B232:Q232)</f>
        <v>608634.66</v>
      </c>
      <c r="S232" s="44">
        <f>SUM(R232:R233)</f>
        <v>968329.96</v>
      </c>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row>
    <row r="233" spans="1:56" ht="21.75" customHeight="1" thickBot="1">
      <c r="A233" s="17" t="s">
        <v>55</v>
      </c>
      <c r="B233" s="28">
        <v>319695.3</v>
      </c>
      <c r="C233" s="29"/>
      <c r="D233" s="23"/>
      <c r="E233" s="23"/>
      <c r="F233" s="29"/>
      <c r="G233" s="39">
        <v>40000</v>
      </c>
      <c r="H233" s="30"/>
      <c r="I233" s="30"/>
      <c r="J233" s="30"/>
      <c r="K233" s="30"/>
      <c r="L233" s="30"/>
      <c r="M233" s="30"/>
      <c r="N233" s="30"/>
      <c r="O233" s="30"/>
      <c r="P233" s="30"/>
      <c r="Q233" s="30"/>
      <c r="R233" s="44">
        <f>SUM(B233:Q233)</f>
        <v>359695.3</v>
      </c>
      <c r="S233" s="44"/>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row>
    <row r="234" spans="1:56" ht="21.75" customHeight="1" thickBot="1">
      <c r="A234" s="17" t="s">
        <v>56</v>
      </c>
      <c r="B234" s="25"/>
      <c r="C234" s="23"/>
      <c r="D234" s="23"/>
      <c r="E234" s="23"/>
      <c r="F234" s="23"/>
      <c r="G234" s="30"/>
      <c r="H234" s="30"/>
      <c r="I234" s="30"/>
      <c r="J234" s="30"/>
      <c r="K234" s="30"/>
      <c r="L234" s="30"/>
      <c r="M234" s="30"/>
      <c r="N234" s="30"/>
      <c r="O234" s="30"/>
      <c r="P234" s="39">
        <v>76000</v>
      </c>
      <c r="Q234" s="30"/>
      <c r="R234" s="44">
        <f>SUM(B234:Q234)</f>
        <v>76000</v>
      </c>
      <c r="S234" s="44">
        <f>SUM(R234:R238)</f>
        <v>218700</v>
      </c>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row>
    <row r="235" spans="1:56" ht="21.75" customHeight="1" thickBot="1">
      <c r="A235" s="17" t="s">
        <v>56</v>
      </c>
      <c r="B235" s="25"/>
      <c r="C235" s="23"/>
      <c r="D235" s="23"/>
      <c r="E235" s="23"/>
      <c r="F235" s="23"/>
      <c r="G235" s="30"/>
      <c r="H235" s="30"/>
      <c r="I235" s="30"/>
      <c r="J235" s="30"/>
      <c r="K235" s="30"/>
      <c r="L235" s="30"/>
      <c r="M235" s="30"/>
      <c r="N235" s="30"/>
      <c r="O235" s="30"/>
      <c r="P235" s="39">
        <v>15200</v>
      </c>
      <c r="Q235" s="30"/>
      <c r="R235" s="44">
        <f>SUM(B235:Q235)</f>
        <v>15200</v>
      </c>
      <c r="S235" s="44"/>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row>
    <row r="236" spans="1:56" ht="21.95" customHeight="1" thickBot="1">
      <c r="A236" s="17" t="s">
        <v>56</v>
      </c>
      <c r="B236" s="25"/>
      <c r="C236" s="23"/>
      <c r="D236" s="23"/>
      <c r="E236" s="23"/>
      <c r="F236" s="23"/>
      <c r="G236" s="30"/>
      <c r="H236" s="30"/>
      <c r="I236" s="30"/>
      <c r="J236" s="30"/>
      <c r="K236" s="30"/>
      <c r="L236" s="30"/>
      <c r="M236" s="30"/>
      <c r="N236" s="30"/>
      <c r="O236" s="30"/>
      <c r="P236" s="39">
        <v>16000</v>
      </c>
      <c r="Q236" s="30"/>
      <c r="R236" s="44">
        <f>SUM(B236:Q236)</f>
        <v>16000</v>
      </c>
      <c r="S236" s="44"/>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row>
    <row r="237" spans="1:56" ht="21.95" customHeight="1" thickBot="1">
      <c r="A237" s="17" t="s">
        <v>57</v>
      </c>
      <c r="B237" s="25"/>
      <c r="C237" s="23"/>
      <c r="D237" s="23"/>
      <c r="E237" s="23"/>
      <c r="F237" s="23"/>
      <c r="G237" s="30"/>
      <c r="H237" s="30"/>
      <c r="I237" s="30"/>
      <c r="J237" s="30"/>
      <c r="K237" s="30"/>
      <c r="L237" s="30"/>
      <c r="M237" s="30"/>
      <c r="N237" s="30"/>
      <c r="O237" s="30"/>
      <c r="P237" s="39">
        <v>31500</v>
      </c>
      <c r="Q237" s="30"/>
      <c r="R237" s="44">
        <f>SUM(B237:Q237)</f>
        <v>31500</v>
      </c>
      <c r="S237" s="44"/>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row>
    <row r="238" spans="1:56" ht="21.95" customHeight="1" thickBot="1">
      <c r="A238" s="17" t="s">
        <v>57</v>
      </c>
      <c r="B238" s="25"/>
      <c r="C238" s="23"/>
      <c r="D238" s="29"/>
      <c r="E238" s="23"/>
      <c r="F238" s="23"/>
      <c r="G238" s="30"/>
      <c r="H238" s="30"/>
      <c r="I238" s="30"/>
      <c r="J238" s="30"/>
      <c r="K238" s="30"/>
      <c r="L238" s="30"/>
      <c r="M238" s="30"/>
      <c r="N238" s="30"/>
      <c r="O238" s="30"/>
      <c r="P238" s="39">
        <v>80000</v>
      </c>
      <c r="Q238" s="30"/>
      <c r="R238" s="44">
        <f>SUM(B238:Q238)</f>
        <v>80000</v>
      </c>
      <c r="S238" s="44"/>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row>
    <row r="239" spans="1:56" ht="21.95" customHeight="1" thickBot="1">
      <c r="A239" s="17" t="s">
        <v>227</v>
      </c>
      <c r="B239" s="28">
        <v>17323.349999999999</v>
      </c>
      <c r="C239" s="27">
        <v>271128</v>
      </c>
      <c r="D239" s="27">
        <v>46588.28</v>
      </c>
      <c r="E239" s="29"/>
      <c r="F239" s="29"/>
      <c r="G239" s="30"/>
      <c r="H239" s="30"/>
      <c r="I239" s="30"/>
      <c r="J239" s="30"/>
      <c r="K239" s="30"/>
      <c r="L239" s="30"/>
      <c r="M239" s="30"/>
      <c r="N239" s="30"/>
      <c r="O239" s="30"/>
      <c r="P239" s="23"/>
      <c r="Q239" s="30"/>
      <c r="R239" s="44">
        <f>SUM(B239:Q239)</f>
        <v>335039.63</v>
      </c>
      <c r="S239" s="44">
        <f>SUM(R239:R240)</f>
        <v>673321.73</v>
      </c>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row>
    <row r="240" spans="1:56" ht="21.95" customHeight="1" thickBot="1">
      <c r="A240" s="17" t="s">
        <v>227</v>
      </c>
      <c r="B240" s="28">
        <v>338282.1</v>
      </c>
      <c r="C240" s="30"/>
      <c r="D240" s="30"/>
      <c r="E240" s="23"/>
      <c r="F240" s="30"/>
      <c r="G240" s="30"/>
      <c r="H240" s="30"/>
      <c r="I240" s="30"/>
      <c r="J240" s="30"/>
      <c r="K240" s="30"/>
      <c r="L240" s="30"/>
      <c r="M240" s="26"/>
      <c r="N240" s="26"/>
      <c r="O240" s="26"/>
      <c r="P240" s="23"/>
      <c r="Q240" s="26"/>
      <c r="R240" s="44">
        <f>SUM(B240:Q240)</f>
        <v>338282.1</v>
      </c>
      <c r="S240" s="44"/>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row>
    <row r="241" spans="1:56" ht="21.95" customHeight="1" thickBot="1">
      <c r="A241" s="17" t="s">
        <v>235</v>
      </c>
      <c r="B241" s="25"/>
      <c r="C241" s="30"/>
      <c r="D241" s="30"/>
      <c r="E241" s="30"/>
      <c r="F241" s="30"/>
      <c r="G241" s="30"/>
      <c r="H241" s="30"/>
      <c r="I241" s="30"/>
      <c r="J241" s="30"/>
      <c r="K241" s="30"/>
      <c r="L241" s="30"/>
      <c r="M241" s="30"/>
      <c r="N241" s="30"/>
      <c r="O241" s="30"/>
      <c r="P241" s="39">
        <v>33000</v>
      </c>
      <c r="Q241" s="30"/>
      <c r="R241" s="44">
        <f>SUM(B241:Q241)</f>
        <v>33000</v>
      </c>
      <c r="S241" s="44">
        <f>SUM(R241:R243)</f>
        <v>93600</v>
      </c>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row>
    <row r="242" spans="1:56" ht="21.95" customHeight="1" thickBot="1">
      <c r="A242" s="17" t="s">
        <v>235</v>
      </c>
      <c r="B242" s="25"/>
      <c r="C242" s="30"/>
      <c r="D242" s="30"/>
      <c r="E242" s="29"/>
      <c r="F242" s="30"/>
      <c r="G242" s="30"/>
      <c r="H242" s="30"/>
      <c r="I242" s="30"/>
      <c r="J242" s="30"/>
      <c r="K242" s="30"/>
      <c r="L242" s="30"/>
      <c r="M242" s="30"/>
      <c r="N242" s="30"/>
      <c r="O242" s="30"/>
      <c r="P242" s="39">
        <v>7500</v>
      </c>
      <c r="Q242" s="30"/>
      <c r="R242" s="44">
        <f>SUM(B242:Q242)</f>
        <v>7500</v>
      </c>
      <c r="S242" s="44"/>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row>
    <row r="243" spans="1:56" ht="21.95" customHeight="1" thickBot="1">
      <c r="A243" s="17" t="s">
        <v>235</v>
      </c>
      <c r="B243" s="25"/>
      <c r="C243" s="30"/>
      <c r="D243" s="30"/>
      <c r="E243" s="23"/>
      <c r="F243" s="30"/>
      <c r="G243" s="30"/>
      <c r="H243" s="30"/>
      <c r="I243" s="30"/>
      <c r="J243" s="30"/>
      <c r="K243" s="30"/>
      <c r="L243" s="30"/>
      <c r="M243" s="30"/>
      <c r="N243" s="30"/>
      <c r="O243" s="30"/>
      <c r="P243" s="39">
        <v>53100</v>
      </c>
      <c r="Q243" s="30"/>
      <c r="R243" s="44">
        <f>SUM(B243:Q243)</f>
        <v>53100</v>
      </c>
      <c r="S243" s="44"/>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row>
    <row r="244" spans="1:56" ht="21.95" customHeight="1" thickBot="1">
      <c r="A244" s="17" t="s">
        <v>25</v>
      </c>
      <c r="B244" s="25"/>
      <c r="C244" s="29"/>
      <c r="D244" s="29"/>
      <c r="E244" s="29"/>
      <c r="F244" s="29"/>
      <c r="G244" s="30"/>
      <c r="H244" s="30"/>
      <c r="I244" s="30"/>
      <c r="J244" s="30"/>
      <c r="K244" s="30"/>
      <c r="L244" s="30"/>
      <c r="M244" s="30"/>
      <c r="N244" s="30"/>
      <c r="O244" s="30"/>
      <c r="P244" s="27">
        <v>35555.56</v>
      </c>
      <c r="Q244" s="30"/>
      <c r="R244" s="44">
        <f>SUM(B244:Q244)</f>
        <v>35555.56</v>
      </c>
      <c r="S244" s="44">
        <f>SUM(R244:R245)</f>
        <v>42666.67</v>
      </c>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row>
    <row r="245" spans="1:56" ht="21.95" customHeight="1" thickBot="1">
      <c r="A245" s="17" t="s">
        <v>25</v>
      </c>
      <c r="B245" s="25"/>
      <c r="C245" s="29"/>
      <c r="D245" s="29"/>
      <c r="E245" s="29"/>
      <c r="F245" s="29"/>
      <c r="G245" s="30"/>
      <c r="H245" s="30"/>
      <c r="I245" s="30"/>
      <c r="J245" s="30"/>
      <c r="K245" s="30"/>
      <c r="L245" s="30"/>
      <c r="M245" s="30"/>
      <c r="N245" s="30"/>
      <c r="O245" s="30"/>
      <c r="P245" s="27">
        <v>7111.11</v>
      </c>
      <c r="Q245" s="30"/>
      <c r="R245" s="44">
        <f>SUM(B245:Q245)</f>
        <v>7111.11</v>
      </c>
      <c r="S245" s="44"/>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row>
    <row r="246" spans="1:56" ht="21.95" customHeight="1" thickBot="1">
      <c r="A246" s="17" t="s">
        <v>316</v>
      </c>
      <c r="B246" s="25"/>
      <c r="C246" s="23"/>
      <c r="D246" s="23"/>
      <c r="E246" s="23"/>
      <c r="F246" s="23"/>
      <c r="G246" s="30"/>
      <c r="H246" s="30"/>
      <c r="I246" s="30"/>
      <c r="J246" s="30"/>
      <c r="K246" s="30"/>
      <c r="L246" s="30"/>
      <c r="M246" s="30"/>
      <c r="N246" s="30"/>
      <c r="O246" s="30"/>
      <c r="P246" s="39">
        <v>75000</v>
      </c>
      <c r="Q246" s="30"/>
      <c r="R246" s="44">
        <f>SUM(B246:Q246)</f>
        <v>75000</v>
      </c>
      <c r="S246" s="44">
        <f>SUM(R246:R249)</f>
        <v>169500</v>
      </c>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row>
    <row r="247" spans="1:56" ht="21.95" customHeight="1" thickBot="1">
      <c r="A247" s="17" t="s">
        <v>316</v>
      </c>
      <c r="B247" s="25"/>
      <c r="C247" s="23"/>
      <c r="D247" s="23"/>
      <c r="E247" s="23"/>
      <c r="F247" s="23"/>
      <c r="G247" s="30"/>
      <c r="H247" s="30"/>
      <c r="I247" s="30"/>
      <c r="J247" s="30"/>
      <c r="K247" s="30"/>
      <c r="L247" s="30"/>
      <c r="M247" s="30"/>
      <c r="N247" s="30"/>
      <c r="O247" s="30"/>
      <c r="P247" s="39">
        <v>11500</v>
      </c>
      <c r="Q247" s="30"/>
      <c r="R247" s="44">
        <f>SUM(B247:Q247)</f>
        <v>11500</v>
      </c>
      <c r="S247" s="44"/>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row>
    <row r="248" spans="1:56" ht="21.95" customHeight="1" thickBot="1">
      <c r="A248" s="17" t="s">
        <v>316</v>
      </c>
      <c r="B248" s="25"/>
      <c r="C248" s="23"/>
      <c r="D248" s="23"/>
      <c r="E248" s="24"/>
      <c r="F248" s="23"/>
      <c r="G248" s="30"/>
      <c r="H248" s="30"/>
      <c r="I248" s="30"/>
      <c r="J248" s="30"/>
      <c r="K248" s="30"/>
      <c r="L248" s="30"/>
      <c r="M248" s="30"/>
      <c r="N248" s="30"/>
      <c r="O248" s="30"/>
      <c r="P248" s="39">
        <v>75500</v>
      </c>
      <c r="Q248" s="30"/>
      <c r="R248" s="44">
        <f>SUM(B248:Q248)</f>
        <v>75500</v>
      </c>
      <c r="S248" s="44"/>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row>
    <row r="249" spans="1:56" ht="20.25" customHeight="1" thickBot="1">
      <c r="A249" s="17" t="s">
        <v>316</v>
      </c>
      <c r="B249" s="25"/>
      <c r="C249" s="23"/>
      <c r="D249" s="23"/>
      <c r="E249" s="30"/>
      <c r="F249" s="23"/>
      <c r="G249" s="30"/>
      <c r="H249" s="30"/>
      <c r="I249" s="30"/>
      <c r="J249" s="30"/>
      <c r="K249" s="30"/>
      <c r="L249" s="30"/>
      <c r="M249" s="30"/>
      <c r="N249" s="30"/>
      <c r="O249" s="30"/>
      <c r="P249" s="39">
        <v>7500</v>
      </c>
      <c r="Q249" s="30"/>
      <c r="R249" s="44">
        <f>SUM(B249:Q249)</f>
        <v>7500</v>
      </c>
      <c r="S249" s="44"/>
    </row>
    <row r="250" spans="1:56" ht="21.95" customHeight="1" thickBot="1">
      <c r="A250" s="17" t="s">
        <v>239</v>
      </c>
      <c r="B250" s="25"/>
      <c r="C250" s="30"/>
      <c r="D250" s="30"/>
      <c r="E250" s="30"/>
      <c r="F250" s="30"/>
      <c r="G250" s="30"/>
      <c r="H250" s="23"/>
      <c r="I250" s="30"/>
      <c r="J250" s="30"/>
      <c r="K250" s="30"/>
      <c r="L250" s="30"/>
      <c r="M250" s="30"/>
      <c r="N250" s="30"/>
      <c r="O250" s="30"/>
      <c r="P250" s="39">
        <v>18965</v>
      </c>
      <c r="Q250" s="30"/>
      <c r="R250" s="44">
        <f>SUM(B250:Q250)</f>
        <v>18965</v>
      </c>
      <c r="S250" s="44">
        <f>SUM(R250:R251)</f>
        <v>23165</v>
      </c>
    </row>
    <row r="251" spans="1:56" ht="21.95" customHeight="1" thickBot="1">
      <c r="A251" s="17" t="s">
        <v>239</v>
      </c>
      <c r="B251" s="25"/>
      <c r="C251" s="30"/>
      <c r="D251" s="30"/>
      <c r="E251" s="30"/>
      <c r="F251" s="30"/>
      <c r="G251" s="30"/>
      <c r="H251" s="23"/>
      <c r="I251" s="30"/>
      <c r="J251" s="30"/>
      <c r="K251" s="30"/>
      <c r="L251" s="30"/>
      <c r="M251" s="30"/>
      <c r="N251" s="30"/>
      <c r="O251" s="30"/>
      <c r="P251" s="39">
        <v>4200</v>
      </c>
      <c r="Q251" s="30"/>
      <c r="R251" s="44">
        <f>SUM(B251:Q251)</f>
        <v>4200</v>
      </c>
      <c r="S251" s="44"/>
    </row>
    <row r="252" spans="1:56" ht="21.95" customHeight="1" thickBot="1">
      <c r="A252" s="17" t="s">
        <v>241</v>
      </c>
      <c r="B252" s="25"/>
      <c r="C252" s="30"/>
      <c r="D252" s="30"/>
      <c r="E252" s="30"/>
      <c r="F252" s="30"/>
      <c r="G252" s="30"/>
      <c r="H252" s="30"/>
      <c r="I252" s="30"/>
      <c r="J252" s="30"/>
      <c r="K252" s="30"/>
      <c r="L252" s="30"/>
      <c r="M252" s="26"/>
      <c r="N252" s="26"/>
      <c r="O252" s="26"/>
      <c r="P252" s="27">
        <v>60000</v>
      </c>
      <c r="Q252" s="26"/>
      <c r="R252" s="44">
        <f>SUM(B252:Q252)</f>
        <v>60000</v>
      </c>
      <c r="S252" s="44">
        <f>SUM(R252)</f>
        <v>60000</v>
      </c>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row>
    <row r="253" spans="1:56" ht="21.95" customHeight="1" thickBot="1">
      <c r="A253" s="17" t="s">
        <v>32</v>
      </c>
      <c r="B253" s="25"/>
      <c r="C253" s="29"/>
      <c r="D253" s="29"/>
      <c r="E253" s="30"/>
      <c r="F253" s="29"/>
      <c r="G253" s="30"/>
      <c r="H253" s="30"/>
      <c r="I253" s="30"/>
      <c r="J253" s="30"/>
      <c r="K253" s="30"/>
      <c r="L253" s="30"/>
      <c r="M253" s="30"/>
      <c r="N253" s="30"/>
      <c r="O253" s="30"/>
      <c r="P253" s="39">
        <v>88888.89</v>
      </c>
      <c r="Q253" s="30"/>
      <c r="R253" s="44">
        <f>SUM(B253:Q253)</f>
        <v>88888.89</v>
      </c>
      <c r="S253" s="44">
        <f>SUM(R253:R261)</f>
        <v>396666.66</v>
      </c>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row>
    <row r="254" spans="1:56" ht="21.95" customHeight="1" thickBot="1">
      <c r="A254" s="17" t="s">
        <v>32</v>
      </c>
      <c r="B254" s="25"/>
      <c r="C254" s="29"/>
      <c r="D254" s="29"/>
      <c r="E254" s="30"/>
      <c r="F254" s="29"/>
      <c r="G254" s="30"/>
      <c r="H254" s="30"/>
      <c r="I254" s="30"/>
      <c r="J254" s="30"/>
      <c r="K254" s="30"/>
      <c r="L254" s="30"/>
      <c r="M254" s="30"/>
      <c r="N254" s="30"/>
      <c r="O254" s="30"/>
      <c r="P254" s="39">
        <v>5333.33</v>
      </c>
      <c r="Q254" s="30"/>
      <c r="R254" s="44">
        <f>SUM(B254:Q254)</f>
        <v>5333.33</v>
      </c>
      <c r="S254" s="44"/>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row>
    <row r="255" spans="1:56" ht="21.95" customHeight="1" thickBot="1">
      <c r="A255" s="17" t="s">
        <v>32</v>
      </c>
      <c r="B255" s="25"/>
      <c r="C255" s="29"/>
      <c r="D255" s="29"/>
      <c r="E255" s="30"/>
      <c r="F255" s="29"/>
      <c r="G255" s="30"/>
      <c r="H255" s="30"/>
      <c r="I255" s="30"/>
      <c r="J255" s="30"/>
      <c r="K255" s="30"/>
      <c r="L255" s="30"/>
      <c r="M255" s="30"/>
      <c r="N255" s="30"/>
      <c r="O255" s="30"/>
      <c r="P255" s="39">
        <v>9777.7800000000007</v>
      </c>
      <c r="Q255" s="30"/>
      <c r="R255" s="44">
        <f>SUM(B255:Q255)</f>
        <v>9777.7800000000007</v>
      </c>
      <c r="S255" s="44"/>
    </row>
    <row r="256" spans="1:56" ht="21.95" customHeight="1" thickBot="1">
      <c r="A256" s="17" t="s">
        <v>58</v>
      </c>
      <c r="B256" s="25"/>
      <c r="C256" s="29"/>
      <c r="D256" s="29"/>
      <c r="E256" s="30"/>
      <c r="F256" s="29"/>
      <c r="G256" s="30"/>
      <c r="H256" s="30"/>
      <c r="I256" s="30"/>
      <c r="J256" s="30"/>
      <c r="K256" s="30"/>
      <c r="L256" s="30"/>
      <c r="M256" s="30"/>
      <c r="N256" s="30"/>
      <c r="O256" s="30"/>
      <c r="P256" s="27">
        <v>111111.11</v>
      </c>
      <c r="Q256" s="30"/>
      <c r="R256" s="44">
        <f>SUM(B256:Q256)</f>
        <v>111111.11</v>
      </c>
      <c r="S256" s="44"/>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row>
    <row r="257" spans="1:56" ht="21.95" customHeight="1" thickBot="1">
      <c r="A257" s="17" t="s">
        <v>58</v>
      </c>
      <c r="B257" s="25"/>
      <c r="C257" s="23"/>
      <c r="D257" s="23"/>
      <c r="E257" s="23"/>
      <c r="F257" s="23"/>
      <c r="G257" s="30"/>
      <c r="H257" s="30"/>
      <c r="I257" s="30"/>
      <c r="J257" s="30"/>
      <c r="K257" s="30"/>
      <c r="L257" s="30"/>
      <c r="M257" s="30"/>
      <c r="N257" s="30"/>
      <c r="O257" s="30"/>
      <c r="P257" s="39">
        <v>48888.89</v>
      </c>
      <c r="Q257" s="30"/>
      <c r="R257" s="44">
        <f>SUM(B257:Q257)</f>
        <v>48888.89</v>
      </c>
      <c r="S257" s="44"/>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row>
    <row r="258" spans="1:56" ht="21.95" customHeight="1" thickBot="1">
      <c r="A258" s="17" t="s">
        <v>58</v>
      </c>
      <c r="B258" s="25"/>
      <c r="C258" s="23"/>
      <c r="D258" s="23"/>
      <c r="E258" s="30"/>
      <c r="F258" s="23"/>
      <c r="G258" s="30"/>
      <c r="H258" s="30"/>
      <c r="I258" s="30"/>
      <c r="J258" s="30"/>
      <c r="K258" s="30"/>
      <c r="L258" s="30"/>
      <c r="M258" s="30"/>
      <c r="N258" s="30"/>
      <c r="O258" s="30"/>
      <c r="P258" s="39">
        <v>27777.77</v>
      </c>
      <c r="Q258" s="30"/>
      <c r="R258" s="44">
        <f>SUM(B258:Q258)</f>
        <v>27777.77</v>
      </c>
      <c r="S258" s="44"/>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row>
    <row r="259" spans="1:56" ht="21.95" customHeight="1" thickBot="1">
      <c r="A259" s="17" t="s">
        <v>58</v>
      </c>
      <c r="B259" s="25"/>
      <c r="C259" s="23"/>
      <c r="D259" s="23"/>
      <c r="E259" s="23"/>
      <c r="F259" s="23"/>
      <c r="G259" s="30"/>
      <c r="H259" s="30"/>
      <c r="I259" s="30"/>
      <c r="J259" s="30"/>
      <c r="K259" s="30"/>
      <c r="L259" s="30"/>
      <c r="M259" s="30"/>
      <c r="N259" s="30"/>
      <c r="O259" s="30"/>
      <c r="P259" s="39">
        <v>22222.22</v>
      </c>
      <c r="Q259" s="30"/>
      <c r="R259" s="44">
        <f>SUM(B259:Q259)</f>
        <v>22222.22</v>
      </c>
      <c r="S259" s="44"/>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row>
    <row r="260" spans="1:56" ht="21.95" customHeight="1" thickBot="1">
      <c r="A260" s="17" t="s">
        <v>58</v>
      </c>
      <c r="B260" s="25"/>
      <c r="C260" s="23"/>
      <c r="D260" s="23"/>
      <c r="E260" s="23"/>
      <c r="F260" s="23"/>
      <c r="G260" s="30"/>
      <c r="H260" s="30"/>
      <c r="I260" s="30"/>
      <c r="J260" s="30"/>
      <c r="K260" s="30"/>
      <c r="L260" s="30"/>
      <c r="M260" s="30"/>
      <c r="N260" s="30"/>
      <c r="O260" s="30"/>
      <c r="P260" s="39">
        <v>56000</v>
      </c>
      <c r="Q260" s="30"/>
      <c r="R260" s="44">
        <f>SUM(B260:Q260)</f>
        <v>56000</v>
      </c>
      <c r="S260" s="44"/>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row>
    <row r="261" spans="1:56" ht="21.95" customHeight="1" thickBot="1">
      <c r="A261" s="17" t="s">
        <v>58</v>
      </c>
      <c r="B261" s="25"/>
      <c r="C261" s="23"/>
      <c r="D261" s="23"/>
      <c r="E261" s="23"/>
      <c r="F261" s="23"/>
      <c r="G261" s="30"/>
      <c r="H261" s="30"/>
      <c r="I261" s="30"/>
      <c r="J261" s="30"/>
      <c r="K261" s="30"/>
      <c r="L261" s="30"/>
      <c r="M261" s="30"/>
      <c r="N261" s="30"/>
      <c r="O261" s="30"/>
      <c r="P261" s="39">
        <v>26666.67</v>
      </c>
      <c r="Q261" s="30"/>
      <c r="R261" s="44">
        <f>SUM(B261:Q261)</f>
        <v>26666.67</v>
      </c>
      <c r="S261" s="44"/>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row>
    <row r="262" spans="1:56" ht="21.95" customHeight="1" thickBot="1">
      <c r="A262" s="17" t="s">
        <v>188</v>
      </c>
      <c r="B262" s="25"/>
      <c r="C262" s="29"/>
      <c r="D262" s="29"/>
      <c r="E262" s="29"/>
      <c r="F262" s="29"/>
      <c r="G262" s="30"/>
      <c r="H262" s="30"/>
      <c r="I262" s="62"/>
      <c r="J262" s="30"/>
      <c r="K262" s="30"/>
      <c r="L262" s="27">
        <v>199540</v>
      </c>
      <c r="M262" s="30"/>
      <c r="N262" s="30"/>
      <c r="O262" s="30"/>
      <c r="P262" s="30"/>
      <c r="Q262" s="30"/>
      <c r="R262" s="44">
        <f>SUM(B262:Q262)</f>
        <v>199540</v>
      </c>
      <c r="S262" s="44">
        <f>SUM(R262)</f>
        <v>199540</v>
      </c>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row>
    <row r="263" spans="1:56" ht="21.95" customHeight="1" thickBot="1">
      <c r="A263" s="17" t="s">
        <v>189</v>
      </c>
      <c r="B263" s="25"/>
      <c r="C263" s="23"/>
      <c r="D263" s="23"/>
      <c r="E263" s="23"/>
      <c r="F263" s="23"/>
      <c r="G263" s="23"/>
      <c r="H263" s="30"/>
      <c r="I263" s="53"/>
      <c r="J263" s="30"/>
      <c r="K263" s="30"/>
      <c r="L263" s="39">
        <v>46620</v>
      </c>
      <c r="M263" s="30"/>
      <c r="N263" s="30"/>
      <c r="O263" s="30"/>
      <c r="P263" s="23"/>
      <c r="Q263" s="30"/>
      <c r="R263" s="44">
        <f>SUM(B263:Q263)</f>
        <v>46620</v>
      </c>
      <c r="S263" s="44">
        <f>SUM(R263)</f>
        <v>46620</v>
      </c>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row>
    <row r="264" spans="1:56" ht="21.95" customHeight="1" thickBot="1">
      <c r="A264" s="17" t="s">
        <v>59</v>
      </c>
      <c r="B264" s="25"/>
      <c r="C264" s="23"/>
      <c r="D264" s="23"/>
      <c r="E264" s="23"/>
      <c r="F264" s="23"/>
      <c r="G264" s="23"/>
      <c r="H264" s="30"/>
      <c r="I264" s="39">
        <v>10000</v>
      </c>
      <c r="J264" s="30"/>
      <c r="K264" s="30"/>
      <c r="L264" s="30"/>
      <c r="M264" s="30"/>
      <c r="N264" s="30"/>
      <c r="O264" s="30"/>
      <c r="P264" s="23"/>
      <c r="Q264" s="30"/>
      <c r="R264" s="44">
        <f>SUM(B264:Q264)</f>
        <v>10000</v>
      </c>
      <c r="S264" s="44">
        <f>SUM(R264)</f>
        <v>10000</v>
      </c>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row>
    <row r="265" spans="1:56" ht="21.95" customHeight="1" thickBot="1">
      <c r="A265" s="17" t="s">
        <v>190</v>
      </c>
      <c r="B265" s="32"/>
      <c r="C265" s="24"/>
      <c r="D265" s="24"/>
      <c r="E265" s="24"/>
      <c r="F265" s="24"/>
      <c r="G265" s="24"/>
      <c r="H265" s="33"/>
      <c r="I265" s="33"/>
      <c r="J265" s="33"/>
      <c r="K265" s="30"/>
      <c r="L265" s="39">
        <v>103040</v>
      </c>
      <c r="M265" s="30"/>
      <c r="N265" s="30"/>
      <c r="O265" s="30"/>
      <c r="P265" s="23"/>
      <c r="Q265" s="30"/>
      <c r="R265" s="44">
        <f>SUM(B265:Q265)</f>
        <v>103040</v>
      </c>
      <c r="S265" s="44">
        <f>SUM(R265)</f>
        <v>103040</v>
      </c>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row>
    <row r="266" spans="1:56" ht="21.95" customHeight="1" thickBot="1">
      <c r="A266" s="17" t="s">
        <v>60</v>
      </c>
      <c r="B266" s="25"/>
      <c r="C266" s="23"/>
      <c r="D266" s="23"/>
      <c r="E266" s="23"/>
      <c r="F266" s="23"/>
      <c r="G266" s="30"/>
      <c r="H266" s="30"/>
      <c r="I266" s="39">
        <v>15000</v>
      </c>
      <c r="J266" s="30"/>
      <c r="K266" s="30"/>
      <c r="L266" s="30"/>
      <c r="M266" s="30"/>
      <c r="N266" s="30"/>
      <c r="O266" s="30"/>
      <c r="P266" s="30"/>
      <c r="Q266" s="30"/>
      <c r="R266" s="44">
        <f>SUM(B266:Q266)</f>
        <v>15000</v>
      </c>
      <c r="S266" s="44">
        <f>SUM(R266)</f>
        <v>15000</v>
      </c>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row>
    <row r="267" spans="1:56" ht="21.95" customHeight="1" thickBot="1">
      <c r="A267" s="17" t="s">
        <v>191</v>
      </c>
      <c r="B267" s="32"/>
      <c r="C267" s="24"/>
      <c r="D267" s="24"/>
      <c r="E267" s="24"/>
      <c r="F267" s="24"/>
      <c r="G267" s="24"/>
      <c r="H267" s="33"/>
      <c r="I267" s="33"/>
      <c r="J267" s="33"/>
      <c r="K267" s="39">
        <v>25000</v>
      </c>
      <c r="L267" s="30"/>
      <c r="M267" s="30"/>
      <c r="N267" s="30"/>
      <c r="O267" s="30"/>
      <c r="P267" s="23"/>
      <c r="Q267" s="30"/>
      <c r="R267" s="44">
        <f>SUM(B267:Q267)</f>
        <v>25000</v>
      </c>
      <c r="S267" s="44">
        <f>SUM(R267:R273)</f>
        <v>183320</v>
      </c>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row>
    <row r="268" spans="1:56" ht="21.95" customHeight="1" thickBot="1">
      <c r="A268" s="17" t="s">
        <v>191</v>
      </c>
      <c r="B268" s="32"/>
      <c r="C268" s="24"/>
      <c r="D268" s="24"/>
      <c r="E268" s="24"/>
      <c r="F268" s="24"/>
      <c r="G268" s="24"/>
      <c r="H268" s="33"/>
      <c r="I268" s="33"/>
      <c r="J268" s="33"/>
      <c r="K268" s="39">
        <v>8320</v>
      </c>
      <c r="L268" s="30"/>
      <c r="M268" s="30"/>
      <c r="N268" s="30"/>
      <c r="O268" s="30"/>
      <c r="P268" s="23"/>
      <c r="Q268" s="30"/>
      <c r="R268" s="44">
        <f>SUM(B268:Q268)</f>
        <v>8320</v>
      </c>
      <c r="S268" s="44"/>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row>
    <row r="269" spans="1:56" ht="21.95" customHeight="1" thickBot="1">
      <c r="A269" s="17" t="s">
        <v>191</v>
      </c>
      <c r="B269" s="32"/>
      <c r="C269" s="24"/>
      <c r="D269" s="24"/>
      <c r="E269" s="24"/>
      <c r="F269" s="24"/>
      <c r="G269" s="24"/>
      <c r="H269" s="33"/>
      <c r="I269" s="33"/>
      <c r="J269" s="33"/>
      <c r="K269" s="39">
        <v>25000</v>
      </c>
      <c r="L269" s="30"/>
      <c r="M269" s="30"/>
      <c r="N269" s="30"/>
      <c r="O269" s="30"/>
      <c r="P269" s="23"/>
      <c r="Q269" s="30"/>
      <c r="R269" s="44">
        <f>SUM(B269:Q269)</f>
        <v>25000</v>
      </c>
      <c r="S269" s="44"/>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row>
    <row r="270" spans="1:56" ht="21.95" customHeight="1" thickBot="1">
      <c r="A270" s="17" t="s">
        <v>191</v>
      </c>
      <c r="B270" s="32"/>
      <c r="C270" s="24"/>
      <c r="D270" s="24"/>
      <c r="E270" s="24"/>
      <c r="F270" s="24"/>
      <c r="G270" s="24"/>
      <c r="H270" s="33"/>
      <c r="I270" s="33"/>
      <c r="J270" s="33"/>
      <c r="K270" s="39">
        <v>50000</v>
      </c>
      <c r="L270" s="30"/>
      <c r="M270" s="30"/>
      <c r="N270" s="30"/>
      <c r="O270" s="30"/>
      <c r="P270" s="23"/>
      <c r="Q270" s="30"/>
      <c r="R270" s="44">
        <f>SUM(B270:Q270)</f>
        <v>50000</v>
      </c>
      <c r="S270" s="44"/>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row>
    <row r="271" spans="1:56" ht="21.95" customHeight="1" thickBot="1">
      <c r="A271" s="17" t="s">
        <v>191</v>
      </c>
      <c r="B271" s="25"/>
      <c r="C271" s="23"/>
      <c r="D271" s="23"/>
      <c r="E271" s="23"/>
      <c r="F271" s="23"/>
      <c r="G271" s="30"/>
      <c r="H271" s="30"/>
      <c r="I271" s="30"/>
      <c r="J271" s="30"/>
      <c r="K271" s="27">
        <v>25000</v>
      </c>
      <c r="L271" s="30"/>
      <c r="M271" s="30"/>
      <c r="N271" s="30"/>
      <c r="O271" s="30"/>
      <c r="P271" s="30"/>
      <c r="Q271" s="30"/>
      <c r="R271" s="44">
        <f>SUM(B271:Q271)</f>
        <v>25000</v>
      </c>
      <c r="S271" s="44"/>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row>
    <row r="272" spans="1:56" ht="21.95" customHeight="1" thickBot="1">
      <c r="A272" s="17" t="s">
        <v>191</v>
      </c>
      <c r="B272" s="25"/>
      <c r="C272" s="23"/>
      <c r="D272" s="23"/>
      <c r="E272" s="23"/>
      <c r="F272" s="23"/>
      <c r="G272" s="23"/>
      <c r="H272" s="30"/>
      <c r="I272" s="30"/>
      <c r="J272" s="30"/>
      <c r="K272" s="39">
        <v>25000</v>
      </c>
      <c r="L272" s="30"/>
      <c r="M272" s="30"/>
      <c r="N272" s="30"/>
      <c r="O272" s="30"/>
      <c r="P272" s="23"/>
      <c r="Q272" s="30"/>
      <c r="R272" s="44">
        <f>SUM(B272:Q272)</f>
        <v>25000</v>
      </c>
      <c r="S272" s="44"/>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row>
    <row r="273" spans="1:56" ht="21.95" customHeight="1" thickBot="1">
      <c r="A273" s="17" t="s">
        <v>191</v>
      </c>
      <c r="B273" s="25"/>
      <c r="C273" s="29"/>
      <c r="D273" s="29"/>
      <c r="E273" s="29"/>
      <c r="F273" s="29"/>
      <c r="G273" s="30"/>
      <c r="H273" s="30"/>
      <c r="I273" s="30"/>
      <c r="J273" s="30"/>
      <c r="K273" s="27">
        <v>25000</v>
      </c>
      <c r="L273" s="30"/>
      <c r="M273" s="30"/>
      <c r="N273" s="30"/>
      <c r="O273" s="30"/>
      <c r="P273" s="30"/>
      <c r="Q273" s="30"/>
      <c r="R273" s="44">
        <f>SUM(B273:Q273)</f>
        <v>25000</v>
      </c>
      <c r="S273" s="44"/>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row>
    <row r="274" spans="1:56" ht="21.95" customHeight="1" thickBot="1">
      <c r="A274" s="17" t="s">
        <v>148</v>
      </c>
      <c r="B274" s="25"/>
      <c r="C274" s="29"/>
      <c r="D274" s="29"/>
      <c r="E274" s="29"/>
      <c r="F274" s="29"/>
      <c r="G274" s="30"/>
      <c r="H274" s="30"/>
      <c r="I274" s="35"/>
      <c r="J274" s="30"/>
      <c r="K274" s="30"/>
      <c r="L274" s="30"/>
      <c r="M274" s="30"/>
      <c r="N274" s="30"/>
      <c r="O274" s="30"/>
      <c r="P274" s="27">
        <v>3000</v>
      </c>
      <c r="Q274" s="30"/>
      <c r="R274" s="44">
        <f>SUM(B274:Q274)</f>
        <v>3000</v>
      </c>
      <c r="S274" s="44">
        <f>SUM(R274)</f>
        <v>3000</v>
      </c>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row>
    <row r="275" spans="1:56" ht="21.95" customHeight="1" thickBot="1">
      <c r="A275" s="17" t="s">
        <v>9</v>
      </c>
      <c r="B275" s="28">
        <v>11679.59</v>
      </c>
      <c r="C275" s="23"/>
      <c r="D275" s="23"/>
      <c r="E275" s="23"/>
      <c r="F275" s="23"/>
      <c r="G275" s="30"/>
      <c r="H275" s="30"/>
      <c r="I275" s="35"/>
      <c r="J275" s="30"/>
      <c r="K275" s="30"/>
      <c r="L275" s="30"/>
      <c r="M275" s="30"/>
      <c r="N275" s="30"/>
      <c r="O275" s="30"/>
      <c r="P275" s="23"/>
      <c r="Q275" s="30"/>
      <c r="R275" s="44">
        <f>SUM(B275:Q275)</f>
        <v>11679.59</v>
      </c>
      <c r="S275" s="44">
        <f>SUM(R275:R276)</f>
        <v>596313.5</v>
      </c>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row>
    <row r="276" spans="1:56" ht="21.95" customHeight="1" thickBot="1">
      <c r="A276" s="17" t="s">
        <v>9</v>
      </c>
      <c r="B276" s="28">
        <v>584633.91</v>
      </c>
      <c r="C276" s="23"/>
      <c r="D276" s="23"/>
      <c r="E276" s="23"/>
      <c r="F276" s="23"/>
      <c r="G276" s="23"/>
      <c r="H276" s="30"/>
      <c r="I276" s="30"/>
      <c r="J276" s="30"/>
      <c r="K276" s="30"/>
      <c r="L276" s="30"/>
      <c r="M276" s="30"/>
      <c r="N276" s="30"/>
      <c r="O276" s="30"/>
      <c r="P276" s="23"/>
      <c r="Q276" s="30"/>
      <c r="R276" s="44">
        <f>SUM(B276:Q276)</f>
        <v>584633.91</v>
      </c>
      <c r="S276" s="44"/>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row>
    <row r="277" spans="1:56" ht="21.95" customHeight="1" thickBot="1">
      <c r="A277" s="17" t="s">
        <v>192</v>
      </c>
      <c r="B277" s="25"/>
      <c r="C277" s="29"/>
      <c r="D277" s="29"/>
      <c r="E277" s="29"/>
      <c r="F277" s="29"/>
      <c r="G277" s="30"/>
      <c r="H277" s="30"/>
      <c r="I277" s="30"/>
      <c r="J277" s="30"/>
      <c r="K277" s="30"/>
      <c r="L277" s="39">
        <v>199920.3</v>
      </c>
      <c r="M277" s="30"/>
      <c r="N277" s="30"/>
      <c r="O277" s="30"/>
      <c r="P277" s="30"/>
      <c r="Q277" s="30"/>
      <c r="R277" s="44">
        <f>SUM(B277:Q277)</f>
        <v>199920.3</v>
      </c>
      <c r="S277" s="44">
        <f>SUM(R277)</f>
        <v>199920.3</v>
      </c>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row>
    <row r="278" spans="1:56" ht="21.95" customHeight="1" thickBot="1">
      <c r="A278" s="17" t="s">
        <v>259</v>
      </c>
      <c r="B278" s="25"/>
      <c r="C278" s="29"/>
      <c r="D278" s="29"/>
      <c r="E278" s="29"/>
      <c r="F278" s="29"/>
      <c r="G278" s="30"/>
      <c r="H278" s="30"/>
      <c r="I278" s="62"/>
      <c r="J278" s="30"/>
      <c r="K278" s="30"/>
      <c r="L278" s="39">
        <v>121113</v>
      </c>
      <c r="M278" s="30"/>
      <c r="N278" s="30"/>
      <c r="O278" s="30"/>
      <c r="P278" s="30"/>
      <c r="Q278" s="30"/>
      <c r="R278" s="44">
        <f>SUM(B278:Q278)</f>
        <v>121113</v>
      </c>
      <c r="S278" s="44">
        <f>SUM(R278)</f>
        <v>121113</v>
      </c>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row>
    <row r="279" spans="1:56" ht="21.95" customHeight="1" thickBot="1">
      <c r="A279" s="17" t="s">
        <v>61</v>
      </c>
      <c r="B279" s="25"/>
      <c r="C279" s="23"/>
      <c r="D279" s="23"/>
      <c r="E279" s="23"/>
      <c r="F279" s="23"/>
      <c r="G279" s="30"/>
      <c r="H279" s="30"/>
      <c r="I279" s="39">
        <v>20000</v>
      </c>
      <c r="J279" s="30"/>
      <c r="K279" s="30"/>
      <c r="L279" s="30"/>
      <c r="M279" s="30"/>
      <c r="N279" s="30"/>
      <c r="O279" s="30"/>
      <c r="P279" s="30"/>
      <c r="Q279" s="30"/>
      <c r="R279" s="44">
        <f>SUM(B279:Q279)</f>
        <v>20000</v>
      </c>
      <c r="S279" s="44">
        <f>SUM(R279)</f>
        <v>20000</v>
      </c>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row>
    <row r="280" spans="1:56" ht="21.95" customHeight="1" thickBot="1">
      <c r="A280" s="17" t="s">
        <v>268</v>
      </c>
      <c r="B280" s="32"/>
      <c r="C280" s="24"/>
      <c r="D280" s="24"/>
      <c r="E280" s="24"/>
      <c r="F280" s="24"/>
      <c r="G280" s="13"/>
      <c r="H280" s="33"/>
      <c r="I280" s="39">
        <v>4000</v>
      </c>
      <c r="J280" s="33"/>
      <c r="K280" s="30"/>
      <c r="L280" s="30"/>
      <c r="M280" s="30"/>
      <c r="N280" s="30"/>
      <c r="O280" s="30"/>
      <c r="P280" s="23"/>
      <c r="Q280" s="30"/>
      <c r="R280" s="44">
        <f>SUM(B280:Q280)</f>
        <v>4000</v>
      </c>
      <c r="S280" s="44">
        <f>SUM(R280)</f>
        <v>4000</v>
      </c>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row>
    <row r="281" spans="1:56" ht="21.95" customHeight="1" thickBot="1">
      <c r="A281" s="17" t="s">
        <v>62</v>
      </c>
      <c r="B281" s="25"/>
      <c r="C281" s="29"/>
      <c r="D281" s="29"/>
      <c r="E281" s="29"/>
      <c r="F281" s="29"/>
      <c r="G281" s="30"/>
      <c r="H281" s="30"/>
      <c r="I281" s="39">
        <v>10000</v>
      </c>
      <c r="J281" s="30"/>
      <c r="K281" s="30"/>
      <c r="L281" s="30"/>
      <c r="M281" s="30"/>
      <c r="N281" s="30"/>
      <c r="O281" s="30"/>
      <c r="P281" s="30"/>
      <c r="Q281" s="30"/>
      <c r="R281" s="44">
        <f>SUM(B281:Q281)</f>
        <v>10000</v>
      </c>
      <c r="S281" s="44">
        <f>SUM(R281)</f>
        <v>10000</v>
      </c>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row>
    <row r="282" spans="1:56" ht="21.95" customHeight="1" thickBot="1">
      <c r="A282" s="17" t="s">
        <v>301</v>
      </c>
      <c r="B282" s="12"/>
      <c r="C282" s="13"/>
      <c r="D282" s="13"/>
      <c r="E282" s="13"/>
      <c r="F282" s="13"/>
      <c r="G282" s="13"/>
      <c r="H282" s="13"/>
      <c r="I282" s="13"/>
      <c r="J282" s="13"/>
      <c r="K282" s="13"/>
      <c r="L282" s="39">
        <v>194000</v>
      </c>
      <c r="M282" s="13"/>
      <c r="N282" s="13"/>
      <c r="O282" s="13"/>
      <c r="P282" s="13"/>
      <c r="Q282" s="13"/>
      <c r="R282" s="44">
        <f>SUM(B282:Q282)</f>
        <v>194000</v>
      </c>
      <c r="S282" s="44">
        <f>SUM(R282)</f>
        <v>194000</v>
      </c>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row>
    <row r="283" spans="1:56" ht="21.95" customHeight="1" thickBot="1">
      <c r="A283" s="17" t="s">
        <v>63</v>
      </c>
      <c r="B283" s="25"/>
      <c r="C283" s="29"/>
      <c r="D283" s="29"/>
      <c r="E283" s="29"/>
      <c r="F283" s="29"/>
      <c r="G283" s="30"/>
      <c r="H283" s="30"/>
      <c r="I283" s="30"/>
      <c r="J283" s="30"/>
      <c r="K283" s="27">
        <v>2000</v>
      </c>
      <c r="L283" s="30"/>
      <c r="M283" s="30"/>
      <c r="N283" s="30"/>
      <c r="O283" s="30"/>
      <c r="P283" s="30"/>
      <c r="Q283" s="30"/>
      <c r="R283" s="44">
        <f>SUM(B283:Q283)</f>
        <v>2000</v>
      </c>
      <c r="S283" s="44">
        <f>SUM(R283:R293)</f>
        <v>41602.050000000003</v>
      </c>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row>
    <row r="284" spans="1:56" ht="21.95" customHeight="1" thickBot="1">
      <c r="A284" s="17" t="s">
        <v>63</v>
      </c>
      <c r="B284" s="25"/>
      <c r="C284" s="29"/>
      <c r="D284" s="29"/>
      <c r="E284" s="29"/>
      <c r="F284" s="29"/>
      <c r="G284" s="30"/>
      <c r="H284" s="30"/>
      <c r="I284" s="30"/>
      <c r="J284" s="30"/>
      <c r="K284" s="27">
        <v>17202.05</v>
      </c>
      <c r="L284" s="30"/>
      <c r="M284" s="30"/>
      <c r="N284" s="30"/>
      <c r="O284" s="30"/>
      <c r="P284" s="30"/>
      <c r="Q284" s="30"/>
      <c r="R284" s="44">
        <f>SUM(B284:Q284)</f>
        <v>17202.05</v>
      </c>
      <c r="S284" s="44"/>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row>
    <row r="285" spans="1:56" ht="21.95" customHeight="1" thickBot="1">
      <c r="A285" s="17" t="s">
        <v>63</v>
      </c>
      <c r="B285" s="25"/>
      <c r="C285" s="29"/>
      <c r="D285" s="29"/>
      <c r="E285" s="29"/>
      <c r="F285" s="29"/>
      <c r="G285" s="30"/>
      <c r="H285" s="30"/>
      <c r="I285" s="30"/>
      <c r="J285" s="30"/>
      <c r="K285" s="27">
        <v>2000</v>
      </c>
      <c r="L285" s="30"/>
      <c r="M285" s="30"/>
      <c r="N285" s="30"/>
      <c r="O285" s="30"/>
      <c r="P285" s="30"/>
      <c r="Q285" s="30"/>
      <c r="R285" s="44">
        <f>SUM(B285:Q285)</f>
        <v>2000</v>
      </c>
      <c r="S285" s="44"/>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row>
    <row r="286" spans="1:56" ht="21.95" customHeight="1" thickBot="1">
      <c r="A286" s="17" t="s">
        <v>63</v>
      </c>
      <c r="B286" s="25"/>
      <c r="C286" s="29"/>
      <c r="D286" s="29"/>
      <c r="E286" s="29"/>
      <c r="F286" s="29"/>
      <c r="G286" s="30"/>
      <c r="H286" s="30"/>
      <c r="I286" s="30"/>
      <c r="J286" s="30"/>
      <c r="K286" s="27">
        <v>5000</v>
      </c>
      <c r="L286" s="30"/>
      <c r="M286" s="30"/>
      <c r="N286" s="30"/>
      <c r="O286" s="30"/>
      <c r="P286" s="30"/>
      <c r="Q286" s="30"/>
      <c r="R286" s="44">
        <f>SUM(B286:Q286)</f>
        <v>5000</v>
      </c>
      <c r="S286" s="44"/>
    </row>
    <row r="287" spans="1:56" ht="21.95" customHeight="1" thickBot="1">
      <c r="A287" s="17" t="s">
        <v>63</v>
      </c>
      <c r="B287" s="32"/>
      <c r="C287" s="24"/>
      <c r="D287" s="24"/>
      <c r="E287" s="24"/>
      <c r="F287" s="24"/>
      <c r="G287" s="24"/>
      <c r="H287" s="33"/>
      <c r="I287" s="33"/>
      <c r="J287" s="33"/>
      <c r="K287" s="39">
        <v>2000</v>
      </c>
      <c r="L287" s="30"/>
      <c r="M287" s="30"/>
      <c r="N287" s="30"/>
      <c r="O287" s="30"/>
      <c r="P287" s="23"/>
      <c r="Q287" s="30"/>
      <c r="R287" s="44">
        <f>SUM(B287:Q287)</f>
        <v>2000</v>
      </c>
      <c r="S287" s="44"/>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row>
    <row r="288" spans="1:56" ht="21.95" customHeight="1" thickBot="1">
      <c r="A288" s="17" t="s">
        <v>63</v>
      </c>
      <c r="B288" s="25"/>
      <c r="C288" s="23"/>
      <c r="D288" s="23"/>
      <c r="E288" s="23"/>
      <c r="F288" s="23"/>
      <c r="G288" s="30"/>
      <c r="H288" s="30"/>
      <c r="I288" s="30"/>
      <c r="J288" s="30"/>
      <c r="K288" s="27">
        <v>2000</v>
      </c>
      <c r="L288" s="30"/>
      <c r="M288" s="30"/>
      <c r="N288" s="30"/>
      <c r="O288" s="30"/>
      <c r="P288" s="30"/>
      <c r="Q288" s="30"/>
      <c r="R288" s="44">
        <f>SUM(B288:Q288)</f>
        <v>2000</v>
      </c>
      <c r="S288" s="44"/>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row>
    <row r="289" spans="1:56" ht="21.95" customHeight="1" thickBot="1">
      <c r="A289" s="17" t="s">
        <v>63</v>
      </c>
      <c r="B289" s="25"/>
      <c r="C289" s="29"/>
      <c r="D289" s="29"/>
      <c r="E289" s="29"/>
      <c r="F289" s="29"/>
      <c r="G289" s="30"/>
      <c r="H289" s="30"/>
      <c r="I289" s="30"/>
      <c r="J289" s="30"/>
      <c r="K289" s="39">
        <v>2700</v>
      </c>
      <c r="L289" s="30"/>
      <c r="M289" s="30"/>
      <c r="N289" s="30"/>
      <c r="O289" s="30"/>
      <c r="P289" s="30"/>
      <c r="Q289" s="30"/>
      <c r="R289" s="44">
        <f>SUM(B289:Q289)</f>
        <v>2700</v>
      </c>
      <c r="S289" s="44"/>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row>
    <row r="290" spans="1:56" ht="21.95" customHeight="1" thickBot="1">
      <c r="A290" s="17" t="s">
        <v>63</v>
      </c>
      <c r="B290" s="25"/>
      <c r="C290" s="29"/>
      <c r="D290" s="29"/>
      <c r="E290" s="29"/>
      <c r="F290" s="29"/>
      <c r="G290" s="30"/>
      <c r="H290" s="30"/>
      <c r="I290" s="30"/>
      <c r="J290" s="30"/>
      <c r="K290" s="27">
        <v>2700</v>
      </c>
      <c r="L290" s="30"/>
      <c r="M290" s="30"/>
      <c r="N290" s="30"/>
      <c r="O290" s="30"/>
      <c r="P290" s="30"/>
      <c r="Q290" s="30"/>
      <c r="R290" s="44">
        <f>SUM(B290:Q290)</f>
        <v>2700</v>
      </c>
      <c r="S290" s="44"/>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row>
    <row r="291" spans="1:56" ht="21.95" customHeight="1" thickBot="1">
      <c r="A291" s="17" t="s">
        <v>63</v>
      </c>
      <c r="B291" s="12"/>
      <c r="C291" s="13"/>
      <c r="D291" s="13"/>
      <c r="E291" s="13"/>
      <c r="F291" s="13"/>
      <c r="G291" s="13"/>
      <c r="H291" s="13"/>
      <c r="I291" s="13"/>
      <c r="J291" s="13"/>
      <c r="K291" s="27">
        <v>2000</v>
      </c>
      <c r="L291" s="13"/>
      <c r="M291" s="13"/>
      <c r="N291" s="13"/>
      <c r="O291" s="13"/>
      <c r="P291" s="23"/>
      <c r="Q291" s="13"/>
      <c r="R291" s="44">
        <f>SUM(B291:Q291)</f>
        <v>2000</v>
      </c>
      <c r="S291" s="44"/>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row>
    <row r="292" spans="1:56" ht="21.95" customHeight="1" thickBot="1">
      <c r="A292" s="17" t="s">
        <v>63</v>
      </c>
      <c r="B292" s="25"/>
      <c r="C292" s="29"/>
      <c r="D292" s="29"/>
      <c r="E292" s="29"/>
      <c r="F292" s="29"/>
      <c r="G292" s="30"/>
      <c r="H292" s="30"/>
      <c r="I292" s="62"/>
      <c r="J292" s="30"/>
      <c r="K292" s="39">
        <v>2000</v>
      </c>
      <c r="L292" s="30"/>
      <c r="M292" s="30"/>
      <c r="N292" s="30"/>
      <c r="O292" s="30"/>
      <c r="P292" s="30"/>
      <c r="Q292" s="30"/>
      <c r="R292" s="44">
        <f>SUM(B292:Q292)</f>
        <v>2000</v>
      </c>
      <c r="S292" s="44"/>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row>
    <row r="293" spans="1:56" ht="21.95" customHeight="1" thickBot="1">
      <c r="A293" s="17" t="s">
        <v>63</v>
      </c>
      <c r="B293" s="25"/>
      <c r="C293" s="23"/>
      <c r="D293" s="23"/>
      <c r="E293" s="23"/>
      <c r="F293" s="23"/>
      <c r="G293" s="30"/>
      <c r="H293" s="30"/>
      <c r="I293" s="30"/>
      <c r="J293" s="30"/>
      <c r="K293" s="27">
        <v>2000</v>
      </c>
      <c r="L293" s="30"/>
      <c r="M293" s="30"/>
      <c r="N293" s="30"/>
      <c r="O293" s="30"/>
      <c r="P293" s="23"/>
      <c r="Q293" s="30"/>
      <c r="R293" s="44">
        <f>SUM(B293:Q293)</f>
        <v>2000</v>
      </c>
      <c r="S293" s="44"/>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row>
    <row r="294" spans="1:56" ht="21.95" customHeight="1" thickBot="1">
      <c r="A294" s="17" t="s">
        <v>63</v>
      </c>
      <c r="B294" s="12"/>
      <c r="C294" s="13"/>
      <c r="D294" s="13"/>
      <c r="E294" s="13"/>
      <c r="F294" s="13"/>
      <c r="G294" s="13"/>
      <c r="H294" s="13"/>
      <c r="I294" s="13"/>
      <c r="J294" s="13"/>
      <c r="K294" s="13"/>
      <c r="L294" s="39">
        <v>194985</v>
      </c>
      <c r="M294" s="13"/>
      <c r="N294" s="13"/>
      <c r="O294" s="13"/>
      <c r="P294" s="13"/>
      <c r="Q294" s="13"/>
      <c r="R294" s="44">
        <f>SUM(B294:Q294)</f>
        <v>194985</v>
      </c>
      <c r="S294" s="44">
        <f>SUM(R294)</f>
        <v>194985</v>
      </c>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row>
    <row r="295" spans="1:56" ht="21.95" customHeight="1" thickBot="1">
      <c r="A295" s="17" t="s">
        <v>166</v>
      </c>
      <c r="B295" s="25"/>
      <c r="C295" s="23"/>
      <c r="D295" s="23"/>
      <c r="E295" s="23"/>
      <c r="F295" s="23"/>
      <c r="G295" s="23"/>
      <c r="H295" s="30"/>
      <c r="I295" s="30"/>
      <c r="J295" s="30"/>
      <c r="K295" s="30"/>
      <c r="L295" s="30"/>
      <c r="M295" s="30"/>
      <c r="N295" s="30"/>
      <c r="O295" s="30"/>
      <c r="P295" s="27">
        <v>2400</v>
      </c>
      <c r="Q295" s="23"/>
      <c r="R295" s="44">
        <f>SUM(B295:Q295)</f>
        <v>2400</v>
      </c>
      <c r="S295" s="44">
        <f>SUM(R295)</f>
        <v>2400</v>
      </c>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row>
    <row r="296" spans="1:56" ht="21.95" customHeight="1" thickBot="1">
      <c r="A296" s="17" t="s">
        <v>64</v>
      </c>
      <c r="B296" s="25"/>
      <c r="C296" s="23"/>
      <c r="D296" s="23"/>
      <c r="E296" s="23"/>
      <c r="F296" s="23"/>
      <c r="G296" s="23"/>
      <c r="H296" s="30"/>
      <c r="I296" s="39">
        <v>15000</v>
      </c>
      <c r="J296" s="30"/>
      <c r="K296" s="30"/>
      <c r="L296" s="30"/>
      <c r="M296" s="30"/>
      <c r="N296" s="30"/>
      <c r="O296" s="30"/>
      <c r="P296" s="23"/>
      <c r="Q296" s="30"/>
      <c r="R296" s="44">
        <f>SUM(B296:Q296)</f>
        <v>15000</v>
      </c>
      <c r="S296" s="44">
        <f>SUM(R296)</f>
        <v>15000</v>
      </c>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row>
    <row r="297" spans="1:56" s="2" customFormat="1" ht="21.95" customHeight="1" thickBot="1">
      <c r="A297" s="17" t="s">
        <v>193</v>
      </c>
      <c r="B297" s="25"/>
      <c r="C297" s="30"/>
      <c r="D297" s="30"/>
      <c r="E297" s="30"/>
      <c r="F297" s="30"/>
      <c r="G297" s="30"/>
      <c r="H297" s="30"/>
      <c r="I297" s="30"/>
      <c r="J297" s="30"/>
      <c r="K297" s="30"/>
      <c r="L297" s="39">
        <v>69899</v>
      </c>
      <c r="M297" s="26"/>
      <c r="N297" s="26"/>
      <c r="O297" s="26"/>
      <c r="P297" s="26"/>
      <c r="Q297" s="26"/>
      <c r="R297" s="44">
        <f>SUM(B297:Q297)</f>
        <v>69899</v>
      </c>
      <c r="S297" s="44">
        <f>SUM(R297)</f>
        <v>69899</v>
      </c>
      <c r="T297" s="1"/>
      <c r="U297" s="1"/>
      <c r="V297" s="1"/>
      <c r="W297" s="1"/>
    </row>
    <row r="298" spans="1:56" s="2" customFormat="1" ht="21.95" customHeight="1" thickBot="1">
      <c r="A298" s="17" t="s">
        <v>147</v>
      </c>
      <c r="B298" s="25"/>
      <c r="C298" s="23"/>
      <c r="D298" s="23"/>
      <c r="E298" s="23"/>
      <c r="F298" s="23"/>
      <c r="G298" s="30"/>
      <c r="H298" s="30"/>
      <c r="I298" s="30"/>
      <c r="J298" s="30"/>
      <c r="K298" s="30"/>
      <c r="L298" s="30"/>
      <c r="M298" s="30"/>
      <c r="N298" s="30"/>
      <c r="O298" s="30"/>
      <c r="P298" s="27">
        <v>3000</v>
      </c>
      <c r="Q298" s="30"/>
      <c r="R298" s="44">
        <f>SUM(B298:Q298)</f>
        <v>3000</v>
      </c>
      <c r="S298" s="44">
        <f>SUM(R298)</f>
        <v>3000</v>
      </c>
      <c r="T298" s="1"/>
      <c r="U298" s="1"/>
      <c r="V298" s="1"/>
      <c r="W298" s="1"/>
      <c r="X298" s="1"/>
      <c r="Y298" s="1"/>
      <c r="Z298" s="1"/>
      <c r="AA298" s="1"/>
      <c r="AB298" s="1"/>
      <c r="AC298" s="1"/>
      <c r="AD298" s="1"/>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row>
    <row r="299" spans="1:56" s="2" customFormat="1" ht="21.95" customHeight="1" thickBot="1">
      <c r="A299" s="17" t="s">
        <v>194</v>
      </c>
      <c r="B299" s="32"/>
      <c r="C299" s="24"/>
      <c r="D299" s="24"/>
      <c r="E299" s="24"/>
      <c r="F299" s="24"/>
      <c r="G299" s="29"/>
      <c r="H299" s="33"/>
      <c r="I299" s="33"/>
      <c r="J299" s="33"/>
      <c r="K299" s="30"/>
      <c r="L299" s="39">
        <v>83850</v>
      </c>
      <c r="M299" s="30"/>
      <c r="N299" s="30"/>
      <c r="O299" s="30"/>
      <c r="P299" s="23"/>
      <c r="Q299" s="30"/>
      <c r="R299" s="44">
        <f>SUM(B299:Q299)</f>
        <v>83850</v>
      </c>
      <c r="S299" s="44">
        <f>SUM(R299)</f>
        <v>83850</v>
      </c>
      <c r="T299" s="1"/>
      <c r="U299" s="1"/>
      <c r="V299" s="1"/>
      <c r="W299" s="1"/>
      <c r="X299" s="1"/>
      <c r="Y299" s="1"/>
      <c r="Z299" s="1"/>
      <c r="AA299" s="1"/>
      <c r="AB299" s="1"/>
      <c r="AC299" s="1"/>
      <c r="AD299" s="1"/>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row>
    <row r="300" spans="1:56" s="2" customFormat="1" ht="21.95" customHeight="1" thickBot="1">
      <c r="A300" s="17" t="s">
        <v>303</v>
      </c>
      <c r="B300" s="12"/>
      <c r="C300" s="13"/>
      <c r="D300" s="13"/>
      <c r="E300" s="13"/>
      <c r="F300" s="13"/>
      <c r="G300" s="13"/>
      <c r="H300" s="13"/>
      <c r="I300" s="13"/>
      <c r="J300" s="13"/>
      <c r="K300" s="13"/>
      <c r="L300" s="13"/>
      <c r="M300" s="13"/>
      <c r="N300" s="27">
        <v>70000</v>
      </c>
      <c r="O300" s="13"/>
      <c r="P300" s="13"/>
      <c r="Q300" s="13"/>
      <c r="R300" s="44">
        <f>SUM(B300:Q300)</f>
        <v>70000</v>
      </c>
      <c r="S300" s="44">
        <f>SUM(R300)</f>
        <v>70000</v>
      </c>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row>
    <row r="301" spans="1:56" s="2" customFormat="1" ht="21.95" customHeight="1" thickBot="1">
      <c r="A301" s="17" t="s">
        <v>65</v>
      </c>
      <c r="B301" s="28">
        <v>312206.40000000002</v>
      </c>
      <c r="C301" s="23"/>
      <c r="D301" s="23"/>
      <c r="E301" s="23"/>
      <c r="F301" s="23"/>
      <c r="G301" s="30"/>
      <c r="H301" s="30"/>
      <c r="I301" s="30"/>
      <c r="J301" s="30"/>
      <c r="K301" s="30"/>
      <c r="L301" s="30"/>
      <c r="M301" s="30"/>
      <c r="N301" s="30"/>
      <c r="O301" s="30"/>
      <c r="P301" s="30"/>
      <c r="Q301" s="30"/>
      <c r="R301" s="44">
        <f>SUM(B301:Q301)</f>
        <v>312206.40000000002</v>
      </c>
      <c r="S301" s="44">
        <f>SUM(R301:R302)</f>
        <v>557615.06000000006</v>
      </c>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row>
    <row r="302" spans="1:56" ht="21.95" customHeight="1" thickBot="1">
      <c r="A302" s="17" t="s">
        <v>65</v>
      </c>
      <c r="B302" s="28">
        <v>15992.66</v>
      </c>
      <c r="C302" s="39">
        <v>229416</v>
      </c>
      <c r="D302" s="23"/>
      <c r="E302" s="23"/>
      <c r="F302" s="23"/>
      <c r="G302" s="30"/>
      <c r="H302" s="30"/>
      <c r="I302" s="30"/>
      <c r="J302" s="30"/>
      <c r="K302" s="30"/>
      <c r="L302" s="30"/>
      <c r="M302" s="30"/>
      <c r="N302" s="30"/>
      <c r="O302" s="30"/>
      <c r="P302" s="30"/>
      <c r="Q302" s="30"/>
      <c r="R302" s="44">
        <f>SUM(B302:Q302)</f>
        <v>245408.66</v>
      </c>
      <c r="S302" s="44"/>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row>
    <row r="303" spans="1:56" ht="21.95" customHeight="1" thickBot="1">
      <c r="A303" s="17" t="s">
        <v>66</v>
      </c>
      <c r="B303" s="25"/>
      <c r="C303" s="23"/>
      <c r="D303" s="23"/>
      <c r="E303" s="29"/>
      <c r="F303" s="23"/>
      <c r="G303" s="27">
        <v>40000</v>
      </c>
      <c r="H303" s="30"/>
      <c r="I303" s="30"/>
      <c r="J303" s="30"/>
      <c r="K303" s="30"/>
      <c r="L303" s="30"/>
      <c r="M303" s="30"/>
      <c r="N303" s="30"/>
      <c r="O303" s="30"/>
      <c r="P303" s="30"/>
      <c r="Q303" s="30"/>
      <c r="R303" s="44">
        <f>SUM(B303:Q303)</f>
        <v>40000</v>
      </c>
      <c r="S303" s="44">
        <f>SUM(R303:R306)</f>
        <v>852132.53</v>
      </c>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row>
    <row r="304" spans="1:56" ht="21.95" customHeight="1" thickBot="1">
      <c r="A304" s="17" t="s">
        <v>66</v>
      </c>
      <c r="B304" s="25"/>
      <c r="C304" s="39">
        <v>209392.8</v>
      </c>
      <c r="D304" s="39">
        <v>134919.24</v>
      </c>
      <c r="E304" s="23"/>
      <c r="F304" s="23"/>
      <c r="G304" s="46">
        <v>40000</v>
      </c>
      <c r="H304" s="30"/>
      <c r="I304" s="30"/>
      <c r="J304" s="30"/>
      <c r="K304" s="30"/>
      <c r="L304" s="30"/>
      <c r="M304" s="30"/>
      <c r="N304" s="30"/>
      <c r="O304" s="30"/>
      <c r="P304" s="23"/>
      <c r="Q304" s="30"/>
      <c r="R304" s="44">
        <f>SUM(B304:Q304)</f>
        <v>384312.04</v>
      </c>
      <c r="S304" s="44"/>
    </row>
    <row r="305" spans="1:56" ht="21.95" customHeight="1" thickBot="1">
      <c r="A305" s="17" t="s">
        <v>66</v>
      </c>
      <c r="B305" s="25"/>
      <c r="C305" s="23"/>
      <c r="D305" s="27">
        <v>303820.49</v>
      </c>
      <c r="E305" s="30"/>
      <c r="F305" s="23"/>
      <c r="G305" s="39">
        <v>84000</v>
      </c>
      <c r="H305" s="30"/>
      <c r="I305" s="30"/>
      <c r="J305" s="30"/>
      <c r="K305" s="30"/>
      <c r="L305" s="30"/>
      <c r="M305" s="30"/>
      <c r="N305" s="30"/>
      <c r="O305" s="30"/>
      <c r="P305" s="23"/>
      <c r="Q305" s="30"/>
      <c r="R305" s="44">
        <f>SUM(B305:Q305)</f>
        <v>387820.49</v>
      </c>
      <c r="S305" s="44"/>
    </row>
    <row r="306" spans="1:56" ht="21.95" customHeight="1" thickBot="1">
      <c r="A306" s="17" t="s">
        <v>66</v>
      </c>
      <c r="B306" s="25"/>
      <c r="C306" s="30"/>
      <c r="D306" s="30"/>
      <c r="E306" s="29"/>
      <c r="F306" s="30"/>
      <c r="G306" s="39">
        <v>40000</v>
      </c>
      <c r="H306" s="30"/>
      <c r="I306" s="30"/>
      <c r="J306" s="30"/>
      <c r="K306" s="30"/>
      <c r="L306" s="30"/>
      <c r="M306" s="30"/>
      <c r="N306" s="30"/>
      <c r="O306" s="30"/>
      <c r="P306" s="30"/>
      <c r="Q306" s="30"/>
      <c r="R306" s="44">
        <f>SUM(B306:Q306)</f>
        <v>40000</v>
      </c>
      <c r="S306" s="44"/>
    </row>
    <row r="307" spans="1:56" ht="21.95" customHeight="1" thickBot="1">
      <c r="A307" s="17" t="s">
        <v>159</v>
      </c>
      <c r="B307" s="25"/>
      <c r="C307" s="23"/>
      <c r="D307" s="23"/>
      <c r="E307" s="23"/>
      <c r="F307" s="23"/>
      <c r="G307" s="23"/>
      <c r="H307" s="30"/>
      <c r="I307" s="30"/>
      <c r="J307" s="30"/>
      <c r="K307" s="30"/>
      <c r="L307" s="30"/>
      <c r="M307" s="30"/>
      <c r="N307" s="30"/>
      <c r="O307" s="30"/>
      <c r="P307" s="27">
        <v>5000</v>
      </c>
      <c r="Q307" s="30"/>
      <c r="R307" s="44">
        <f>SUM(B307:Q307)</f>
        <v>5000</v>
      </c>
      <c r="S307" s="44">
        <f>SUM(R307)</f>
        <v>5000</v>
      </c>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row>
    <row r="308" spans="1:56" ht="21.95" customHeight="1" thickBot="1">
      <c r="A308" s="17" t="s">
        <v>142</v>
      </c>
      <c r="B308" s="25"/>
      <c r="C308" s="23"/>
      <c r="D308" s="23"/>
      <c r="E308" s="29"/>
      <c r="F308" s="23"/>
      <c r="G308" s="23"/>
      <c r="H308" s="30"/>
      <c r="I308" s="30"/>
      <c r="J308" s="30"/>
      <c r="K308" s="30"/>
      <c r="L308" s="30"/>
      <c r="M308" s="30"/>
      <c r="N308" s="30"/>
      <c r="O308" s="30"/>
      <c r="P308" s="27">
        <v>3000</v>
      </c>
      <c r="Q308" s="30"/>
      <c r="R308" s="44">
        <f>SUM(B308:Q308)</f>
        <v>3000</v>
      </c>
      <c r="S308" s="44">
        <f>SUM(R308)</f>
        <v>3000</v>
      </c>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row>
    <row r="309" spans="1:56" ht="21.95" customHeight="1" thickBot="1">
      <c r="A309" s="17" t="s">
        <v>67</v>
      </c>
      <c r="B309" s="12"/>
      <c r="C309" s="13"/>
      <c r="D309" s="13"/>
      <c r="E309" s="23"/>
      <c r="F309" s="13"/>
      <c r="G309" s="39">
        <v>40000</v>
      </c>
      <c r="H309" s="13"/>
      <c r="I309" s="13"/>
      <c r="J309" s="13"/>
      <c r="K309" s="13"/>
      <c r="L309" s="13"/>
      <c r="M309" s="13"/>
      <c r="N309" s="13"/>
      <c r="O309" s="13"/>
      <c r="P309" s="13"/>
      <c r="Q309" s="13"/>
      <c r="R309" s="44">
        <f>SUM(B309:Q309)</f>
        <v>40000</v>
      </c>
      <c r="S309" s="44">
        <f>SUM(R309:R312)</f>
        <v>542285.9</v>
      </c>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row>
    <row r="310" spans="1:56" ht="21.95" customHeight="1" thickBot="1">
      <c r="A310" s="17" t="s">
        <v>67</v>
      </c>
      <c r="B310" s="25"/>
      <c r="C310" s="39">
        <v>216084.72</v>
      </c>
      <c r="D310" s="39">
        <v>112941.18</v>
      </c>
      <c r="E310" s="23"/>
      <c r="F310" s="23"/>
      <c r="G310" s="27">
        <v>40000</v>
      </c>
      <c r="H310" s="30"/>
      <c r="I310" s="30"/>
      <c r="J310" s="30"/>
      <c r="K310" s="30"/>
      <c r="L310" s="30"/>
      <c r="M310" s="30"/>
      <c r="N310" s="30"/>
      <c r="O310" s="30"/>
      <c r="P310" s="30"/>
      <c r="Q310" s="30"/>
      <c r="R310" s="44">
        <f>SUM(B310:Q310)</f>
        <v>369025.9</v>
      </c>
      <c r="S310" s="44"/>
    </row>
    <row r="311" spans="1:56" ht="21.95" customHeight="1" thickBot="1">
      <c r="A311" s="17" t="s">
        <v>67</v>
      </c>
      <c r="B311" s="25"/>
      <c r="C311" s="30"/>
      <c r="D311" s="39" t="s">
        <v>331</v>
      </c>
      <c r="E311" s="24"/>
      <c r="F311" s="30"/>
      <c r="G311" s="27">
        <v>84000</v>
      </c>
      <c r="H311" s="30"/>
      <c r="I311" s="30"/>
      <c r="J311" s="30"/>
      <c r="K311" s="30"/>
      <c r="L311" s="30"/>
      <c r="M311" s="30"/>
      <c r="N311" s="30"/>
      <c r="O311" s="30"/>
      <c r="P311" s="30"/>
      <c r="Q311" s="30"/>
      <c r="R311" s="44">
        <f>SUM(B311:Q311)</f>
        <v>84000</v>
      </c>
      <c r="S311" s="44"/>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row>
    <row r="312" spans="1:56" ht="21.95" customHeight="1" thickBot="1">
      <c r="A312" s="17" t="s">
        <v>68</v>
      </c>
      <c r="B312" s="25"/>
      <c r="C312" s="30"/>
      <c r="D312" s="30"/>
      <c r="E312" s="30"/>
      <c r="F312" s="30"/>
      <c r="G312" s="27">
        <v>49260</v>
      </c>
      <c r="H312" s="30"/>
      <c r="I312" s="30"/>
      <c r="J312" s="30"/>
      <c r="K312" s="30"/>
      <c r="L312" s="30"/>
      <c r="M312" s="30"/>
      <c r="N312" s="30"/>
      <c r="O312" s="30"/>
      <c r="P312" s="30"/>
      <c r="Q312" s="30"/>
      <c r="R312" s="44">
        <f>SUM(B312:Q312)</f>
        <v>49260</v>
      </c>
      <c r="S312" s="44"/>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row>
    <row r="313" spans="1:56" ht="21.95" customHeight="1" thickBot="1">
      <c r="A313" s="17" t="s">
        <v>69</v>
      </c>
      <c r="B313" s="28">
        <v>17323.349999999999</v>
      </c>
      <c r="C313" s="39">
        <v>271128</v>
      </c>
      <c r="D313" s="23"/>
      <c r="E313" s="30"/>
      <c r="F313" s="23"/>
      <c r="G313" s="30"/>
      <c r="H313" s="30"/>
      <c r="I313" s="30"/>
      <c r="J313" s="30"/>
      <c r="K313" s="30"/>
      <c r="L313" s="30"/>
      <c r="M313" s="30"/>
      <c r="N313" s="30"/>
      <c r="O313" s="30"/>
      <c r="P313" s="30"/>
      <c r="Q313" s="30"/>
      <c r="R313" s="44">
        <f>SUM(B313:Q313)</f>
        <v>288451.34999999998</v>
      </c>
      <c r="S313" s="44">
        <f>SUM(R313:R314)</f>
        <v>626733.44999999995</v>
      </c>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row>
    <row r="314" spans="1:56" ht="21.95" customHeight="1" thickBot="1">
      <c r="A314" s="17" t="s">
        <v>69</v>
      </c>
      <c r="B314" s="28">
        <v>338282.1</v>
      </c>
      <c r="C314" s="39"/>
      <c r="D314" s="23"/>
      <c r="E314" s="30"/>
      <c r="F314" s="23"/>
      <c r="G314" s="30"/>
      <c r="H314" s="30"/>
      <c r="I314" s="30"/>
      <c r="J314" s="30"/>
      <c r="K314" s="30"/>
      <c r="L314" s="30"/>
      <c r="M314" s="30"/>
      <c r="N314" s="30"/>
      <c r="O314" s="30"/>
      <c r="P314" s="30"/>
      <c r="Q314" s="30"/>
      <c r="R314" s="44">
        <f>SUM(B314:Q314)</f>
        <v>338282.1</v>
      </c>
      <c r="S314" s="44"/>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row>
    <row r="315" spans="1:56" ht="21.95" customHeight="1" thickBot="1">
      <c r="A315" s="17" t="s">
        <v>70</v>
      </c>
      <c r="B315" s="28">
        <v>36977.68</v>
      </c>
      <c r="C315" s="39">
        <v>659822.4</v>
      </c>
      <c r="D315" s="23"/>
      <c r="E315" s="30"/>
      <c r="F315" s="23"/>
      <c r="G315" s="30"/>
      <c r="H315" s="30"/>
      <c r="I315" s="30"/>
      <c r="J315" s="30"/>
      <c r="K315" s="30"/>
      <c r="L315" s="30"/>
      <c r="M315" s="30"/>
      <c r="N315" s="30"/>
      <c r="O315" s="30"/>
      <c r="P315" s="39">
        <v>9000</v>
      </c>
      <c r="Q315" s="30"/>
      <c r="R315" s="44">
        <f>SUM(B315:Q315)</f>
        <v>705800.08000000007</v>
      </c>
      <c r="S315" s="44">
        <f>SUM(R315:R316)</f>
        <v>1434407.6800000002</v>
      </c>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row>
    <row r="316" spans="1:56" ht="21.95" customHeight="1" thickBot="1">
      <c r="A316" s="17" t="s">
        <v>70</v>
      </c>
      <c r="B316" s="28">
        <v>728607.6</v>
      </c>
      <c r="C316" s="30"/>
      <c r="D316" s="30"/>
      <c r="E316" s="30"/>
      <c r="F316" s="30"/>
      <c r="G316" s="30"/>
      <c r="H316" s="30"/>
      <c r="I316" s="30"/>
      <c r="J316" s="30"/>
      <c r="K316" s="30"/>
      <c r="L316" s="30"/>
      <c r="M316" s="30"/>
      <c r="N316" s="30"/>
      <c r="O316" s="30"/>
      <c r="P316" s="30"/>
      <c r="Q316" s="30"/>
      <c r="R316" s="44">
        <f>SUM(B316:Q316)</f>
        <v>728607.6</v>
      </c>
      <c r="S316" s="44"/>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row>
    <row r="317" spans="1:56" ht="21.95" customHeight="1" thickBot="1">
      <c r="A317" s="17" t="s">
        <v>71</v>
      </c>
      <c r="B317" s="28">
        <v>76389</v>
      </c>
      <c r="C317" s="39">
        <v>104280</v>
      </c>
      <c r="D317" s="30"/>
      <c r="E317" s="30"/>
      <c r="F317" s="30"/>
      <c r="G317" s="30"/>
      <c r="H317" s="30"/>
      <c r="I317" s="30"/>
      <c r="J317" s="30"/>
      <c r="K317" s="30"/>
      <c r="L317" s="35"/>
      <c r="M317" s="30"/>
      <c r="N317" s="30"/>
      <c r="O317" s="30"/>
      <c r="P317" s="30"/>
      <c r="Q317" s="30"/>
      <c r="R317" s="44">
        <f>SUM(B317:Q317)</f>
        <v>180669</v>
      </c>
      <c r="S317" s="44">
        <f>SUM(R317:R318)</f>
        <v>187482.84</v>
      </c>
    </row>
    <row r="318" spans="1:56" ht="21.95" customHeight="1" thickBot="1">
      <c r="A318" s="17" t="s">
        <v>71</v>
      </c>
      <c r="B318" s="28">
        <v>6813.84</v>
      </c>
      <c r="C318" s="30"/>
      <c r="D318" s="30"/>
      <c r="E318" s="23"/>
      <c r="F318" s="30"/>
      <c r="G318" s="30"/>
      <c r="H318" s="30"/>
      <c r="I318" s="30"/>
      <c r="J318" s="30"/>
      <c r="K318" s="30"/>
      <c r="L318" s="30"/>
      <c r="M318" s="30"/>
      <c r="N318" s="30"/>
      <c r="O318" s="30"/>
      <c r="P318" s="30"/>
      <c r="Q318" s="30"/>
      <c r="R318" s="44">
        <f>SUM(B318:Q318)</f>
        <v>6813.84</v>
      </c>
      <c r="S318" s="44"/>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row>
    <row r="319" spans="1:56" ht="21.95" customHeight="1" thickBot="1">
      <c r="A319" s="17" t="s">
        <v>72</v>
      </c>
      <c r="B319" s="28">
        <v>14695.98</v>
      </c>
      <c r="C319" s="39">
        <v>229416</v>
      </c>
      <c r="D319" s="42"/>
      <c r="E319" s="30"/>
      <c r="F319" s="42"/>
      <c r="G319" s="30"/>
      <c r="H319" s="30"/>
      <c r="I319" s="30"/>
      <c r="J319" s="30"/>
      <c r="K319" s="30"/>
      <c r="L319" s="30"/>
      <c r="M319" s="30"/>
      <c r="N319" s="30"/>
      <c r="O319" s="30"/>
      <c r="P319" s="23"/>
      <c r="Q319" s="30"/>
      <c r="R319" s="44">
        <f>SUM(B319:Q319)</f>
        <v>244111.98</v>
      </c>
      <c r="S319" s="44">
        <f>SUM(R319:R320)</f>
        <v>530350.68000000005</v>
      </c>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row>
    <row r="320" spans="1:56" ht="21.95" customHeight="1" thickBot="1">
      <c r="A320" s="17" t="s">
        <v>72</v>
      </c>
      <c r="B320" s="28">
        <v>286238.7</v>
      </c>
      <c r="C320" s="23"/>
      <c r="D320" s="23"/>
      <c r="E320" s="23"/>
      <c r="F320" s="23"/>
      <c r="G320" s="23"/>
      <c r="H320" s="30"/>
      <c r="I320" s="30"/>
      <c r="J320" s="30"/>
      <c r="K320" s="30"/>
      <c r="L320" s="30"/>
      <c r="M320" s="30"/>
      <c r="N320" s="30"/>
      <c r="O320" s="30"/>
      <c r="P320" s="23"/>
      <c r="Q320" s="30"/>
      <c r="R320" s="44">
        <f>SUM(B320:Q320)</f>
        <v>286238.7</v>
      </c>
      <c r="S320" s="44"/>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row>
    <row r="321" spans="1:56" ht="21.95" customHeight="1" thickBot="1">
      <c r="A321" s="17" t="s">
        <v>322</v>
      </c>
      <c r="B321" s="12"/>
      <c r="C321" s="13"/>
      <c r="D321" s="13"/>
      <c r="E321" s="13"/>
      <c r="F321" s="13"/>
      <c r="G321" s="13"/>
      <c r="H321" s="13"/>
      <c r="I321" s="13"/>
      <c r="J321" s="13"/>
      <c r="K321" s="39">
        <v>10000</v>
      </c>
      <c r="L321" s="39">
        <v>198100</v>
      </c>
      <c r="M321" s="13"/>
      <c r="N321" s="13"/>
      <c r="O321" s="13"/>
      <c r="P321" s="13"/>
      <c r="Q321" s="13"/>
      <c r="R321" s="44">
        <f>SUM(B321:Q321)</f>
        <v>208100</v>
      </c>
      <c r="S321" s="44">
        <f>SUM(R321)</f>
        <v>208100</v>
      </c>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row>
    <row r="322" spans="1:56" ht="21.95" customHeight="1" thickBot="1">
      <c r="A322" s="17" t="s">
        <v>322</v>
      </c>
      <c r="B322" s="12"/>
      <c r="C322" s="13"/>
      <c r="D322" s="13"/>
      <c r="E322" s="13"/>
      <c r="F322" s="13"/>
      <c r="G322" s="13"/>
      <c r="H322" s="13"/>
      <c r="I322" s="13"/>
      <c r="J322" s="13"/>
      <c r="K322" s="13"/>
      <c r="L322" s="39">
        <v>199530</v>
      </c>
      <c r="M322" s="13"/>
      <c r="N322" s="13"/>
      <c r="O322" s="13"/>
      <c r="P322" s="13"/>
      <c r="Q322" s="13"/>
      <c r="R322" s="44">
        <f>SUM(B322:Q322)</f>
        <v>199530</v>
      </c>
      <c r="S322" s="44">
        <f>SUM(R322)</f>
        <v>199530</v>
      </c>
    </row>
    <row r="323" spans="1:56" ht="21.95" customHeight="1" thickBot="1">
      <c r="A323" s="17" t="s">
        <v>321</v>
      </c>
      <c r="B323" s="12"/>
      <c r="C323" s="13"/>
      <c r="D323" s="13"/>
      <c r="E323" s="13"/>
      <c r="F323" s="13"/>
      <c r="G323" s="13"/>
      <c r="H323" s="13"/>
      <c r="I323" s="13"/>
      <c r="J323" s="13"/>
      <c r="K323" s="13"/>
      <c r="L323" s="39">
        <v>199990</v>
      </c>
      <c r="M323" s="13"/>
      <c r="N323" s="13"/>
      <c r="O323" s="13"/>
      <c r="P323" s="13"/>
      <c r="Q323" s="13"/>
      <c r="R323" s="44">
        <f>SUM(B323:Q323)</f>
        <v>199990</v>
      </c>
      <c r="S323" s="44">
        <f>SUM(R323)</f>
        <v>199990</v>
      </c>
    </row>
    <row r="324" spans="1:56" ht="21.95" customHeight="1" thickBot="1">
      <c r="A324" s="17" t="s">
        <v>73</v>
      </c>
      <c r="B324" s="25"/>
      <c r="C324" s="29"/>
      <c r="D324" s="29"/>
      <c r="E324" s="29"/>
      <c r="F324" s="29"/>
      <c r="G324" s="30"/>
      <c r="H324" s="30"/>
      <c r="I324" s="30"/>
      <c r="J324" s="30"/>
      <c r="K324" s="39">
        <v>794.8</v>
      </c>
      <c r="L324" s="23"/>
      <c r="M324" s="30"/>
      <c r="N324" s="30"/>
      <c r="O324" s="30"/>
      <c r="P324" s="23"/>
      <c r="Q324" s="30"/>
      <c r="R324" s="44">
        <f>SUM(B324:Q324)</f>
        <v>794.8</v>
      </c>
      <c r="S324" s="44">
        <f>SUM(R324:R326)</f>
        <v>4139.6000000000004</v>
      </c>
    </row>
    <row r="325" spans="1:56" ht="21.95" customHeight="1" thickBot="1">
      <c r="A325" s="17" t="s">
        <v>73</v>
      </c>
      <c r="B325" s="25"/>
      <c r="C325" s="29"/>
      <c r="D325" s="29"/>
      <c r="E325" s="29"/>
      <c r="F325" s="29"/>
      <c r="G325" s="30"/>
      <c r="H325" s="30"/>
      <c r="I325" s="30"/>
      <c r="J325" s="30"/>
      <c r="K325" s="61">
        <v>2550</v>
      </c>
      <c r="L325" s="23"/>
      <c r="M325" s="30"/>
      <c r="N325" s="30"/>
      <c r="O325" s="30"/>
      <c r="P325" s="23"/>
      <c r="Q325" s="30"/>
      <c r="R325" s="44">
        <f>SUM(B325:Q325)</f>
        <v>2550</v>
      </c>
      <c r="S325" s="44"/>
    </row>
    <row r="326" spans="1:56" ht="21.95" customHeight="1" thickBot="1">
      <c r="A326" s="17" t="s">
        <v>73</v>
      </c>
      <c r="B326" s="25"/>
      <c r="C326" s="42"/>
      <c r="D326" s="42"/>
      <c r="E326" s="42"/>
      <c r="F326" s="42"/>
      <c r="G326" s="30"/>
      <c r="H326" s="30"/>
      <c r="I326" s="30"/>
      <c r="J326" s="30"/>
      <c r="K326" s="61">
        <v>794.8</v>
      </c>
      <c r="L326" s="30"/>
      <c r="M326" s="30"/>
      <c r="N326" s="30"/>
      <c r="O326" s="30"/>
      <c r="P326" s="23"/>
      <c r="Q326" s="30"/>
      <c r="R326" s="44">
        <f>SUM(B326:Q326)</f>
        <v>794.8</v>
      </c>
      <c r="S326" s="44"/>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row>
    <row r="327" spans="1:56" ht="21.95" customHeight="1" thickBot="1">
      <c r="A327" s="17" t="s">
        <v>340</v>
      </c>
      <c r="B327" s="12"/>
      <c r="C327" s="13"/>
      <c r="D327" s="13"/>
      <c r="E327" s="13"/>
      <c r="F327" s="13"/>
      <c r="G327" s="13"/>
      <c r="H327" s="13"/>
      <c r="I327" s="13"/>
      <c r="J327" s="33"/>
      <c r="K327" s="13"/>
      <c r="L327" s="13"/>
      <c r="M327" s="13"/>
      <c r="N327" s="13"/>
      <c r="O327" s="13"/>
      <c r="P327" s="27">
        <v>68000</v>
      </c>
      <c r="Q327" s="13"/>
      <c r="R327" s="44">
        <f>SUM(B327:Q327)</f>
        <v>68000</v>
      </c>
      <c r="S327" s="44">
        <f>SUM(R327)</f>
        <v>68000</v>
      </c>
    </row>
    <row r="328" spans="1:56" ht="21.95" customHeight="1" thickBot="1">
      <c r="A328" s="17" t="s">
        <v>134</v>
      </c>
      <c r="B328" s="25"/>
      <c r="C328" s="23"/>
      <c r="D328" s="23"/>
      <c r="E328" s="23"/>
      <c r="F328" s="23"/>
      <c r="G328" s="23"/>
      <c r="H328" s="30"/>
      <c r="I328" s="30"/>
      <c r="J328" s="30"/>
      <c r="K328" s="30"/>
      <c r="L328" s="30"/>
      <c r="M328" s="30"/>
      <c r="N328" s="30"/>
      <c r="O328" s="30"/>
      <c r="P328" s="27">
        <v>20000</v>
      </c>
      <c r="Q328" s="23"/>
      <c r="R328" s="44">
        <f>SUM(B328:Q328)</f>
        <v>20000</v>
      </c>
      <c r="S328" s="44">
        <f>SUM(R328:R330)</f>
        <v>94666.66</v>
      </c>
    </row>
    <row r="329" spans="1:56" ht="21.95" customHeight="1" thickBot="1">
      <c r="A329" s="17" t="s">
        <v>26</v>
      </c>
      <c r="B329" s="25"/>
      <c r="C329" s="23"/>
      <c r="D329" s="23"/>
      <c r="E329" s="23"/>
      <c r="F329" s="23"/>
      <c r="G329" s="23"/>
      <c r="H329" s="30"/>
      <c r="I329" s="30"/>
      <c r="J329" s="30"/>
      <c r="K329" s="30"/>
      <c r="L329" s="30"/>
      <c r="M329" s="30"/>
      <c r="N329" s="30"/>
      <c r="O329" s="30"/>
      <c r="P329" s="27">
        <v>12444.44</v>
      </c>
      <c r="Q329" s="23"/>
      <c r="R329" s="44">
        <f>SUM(B329:Q329)</f>
        <v>12444.44</v>
      </c>
      <c r="S329" s="44"/>
    </row>
    <row r="330" spans="1:56" ht="21.95" customHeight="1" thickBot="1">
      <c r="A330" s="17" t="s">
        <v>26</v>
      </c>
      <c r="B330" s="25"/>
      <c r="C330" s="42"/>
      <c r="D330" s="42"/>
      <c r="E330" s="42"/>
      <c r="F330" s="42"/>
      <c r="G330" s="30"/>
      <c r="H330" s="30"/>
      <c r="I330" s="30"/>
      <c r="J330" s="30"/>
      <c r="K330" s="30"/>
      <c r="L330" s="30"/>
      <c r="M330" s="30"/>
      <c r="N330" s="30"/>
      <c r="O330" s="30"/>
      <c r="P330" s="27">
        <v>62222.22</v>
      </c>
      <c r="Q330" s="23"/>
      <c r="R330" s="44">
        <f>SUM(B330:Q330)</f>
        <v>62222.22</v>
      </c>
      <c r="S330" s="44"/>
    </row>
    <row r="331" spans="1:56" ht="21.95" customHeight="1" thickBot="1">
      <c r="A331" s="17" t="s">
        <v>27</v>
      </c>
      <c r="B331" s="25"/>
      <c r="C331" s="23"/>
      <c r="D331" s="23"/>
      <c r="E331" s="23"/>
      <c r="F331" s="23"/>
      <c r="G331" s="23"/>
      <c r="H331" s="30"/>
      <c r="I331" s="35"/>
      <c r="J331" s="30"/>
      <c r="K331" s="30"/>
      <c r="L331" s="30"/>
      <c r="M331" s="30"/>
      <c r="N331" s="30"/>
      <c r="O331" s="30"/>
      <c r="P331" s="27">
        <v>20000</v>
      </c>
      <c r="Q331" s="30"/>
      <c r="R331" s="44">
        <f>SUM(B331:Q331)</f>
        <v>20000</v>
      </c>
      <c r="S331" s="44">
        <f>SUM(R331:R333)</f>
        <v>94666.66</v>
      </c>
    </row>
    <row r="332" spans="1:56" ht="21.75" customHeight="1" thickBot="1">
      <c r="A332" s="17" t="s">
        <v>136</v>
      </c>
      <c r="B332" s="25"/>
      <c r="C332" s="23"/>
      <c r="D332" s="23"/>
      <c r="E332" s="23"/>
      <c r="F332" s="23"/>
      <c r="G332" s="23"/>
      <c r="H332" s="30"/>
      <c r="I332" s="35"/>
      <c r="J332" s="30"/>
      <c r="K332" s="30"/>
      <c r="L332" s="30"/>
      <c r="M332" s="30"/>
      <c r="N332" s="30"/>
      <c r="O332" s="30"/>
      <c r="P332" s="27">
        <v>12444.44</v>
      </c>
      <c r="Q332" s="30"/>
      <c r="R332" s="44">
        <f>SUM(B332:Q332)</f>
        <v>12444.44</v>
      </c>
      <c r="S332" s="44"/>
    </row>
    <row r="333" spans="1:56" s="3" customFormat="1" ht="21.95" customHeight="1" thickBot="1">
      <c r="A333" s="17" t="s">
        <v>136</v>
      </c>
      <c r="B333" s="25"/>
      <c r="C333" s="30"/>
      <c r="D333" s="30"/>
      <c r="E333" s="30"/>
      <c r="F333" s="30"/>
      <c r="G333" s="30"/>
      <c r="H333" s="30"/>
      <c r="I333" s="30"/>
      <c r="J333" s="30"/>
      <c r="K333" s="30"/>
      <c r="L333" s="30"/>
      <c r="M333" s="30"/>
      <c r="N333" s="30"/>
      <c r="O333" s="30"/>
      <c r="P333" s="27">
        <v>62222.22</v>
      </c>
      <c r="Q333" s="30"/>
      <c r="R333" s="44">
        <f>SUM(B333:Q333)</f>
        <v>62222.22</v>
      </c>
      <c r="S333" s="44"/>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row>
    <row r="334" spans="1:56" s="3" customFormat="1" ht="21.95" customHeight="1" thickBot="1">
      <c r="A334" s="17" t="s">
        <v>135</v>
      </c>
      <c r="B334" s="25"/>
      <c r="C334" s="42"/>
      <c r="D334" s="42"/>
      <c r="E334" s="42"/>
      <c r="F334" s="42"/>
      <c r="G334" s="30"/>
      <c r="H334" s="30"/>
      <c r="I334" s="30"/>
      <c r="J334" s="30"/>
      <c r="K334" s="30"/>
      <c r="L334" s="30"/>
      <c r="M334" s="30"/>
      <c r="N334" s="30"/>
      <c r="O334" s="30"/>
      <c r="P334" s="27">
        <v>62222.22</v>
      </c>
      <c r="Q334" s="30"/>
      <c r="R334" s="44">
        <f>SUM(B334:Q334)</f>
        <v>62222.22</v>
      </c>
      <c r="S334" s="44">
        <f>SUM(R334:R336)</f>
        <v>94666.66</v>
      </c>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row>
    <row r="335" spans="1:56" s="3" customFormat="1" ht="21.95" customHeight="1" thickBot="1">
      <c r="A335" s="17" t="s">
        <v>135</v>
      </c>
      <c r="B335" s="25"/>
      <c r="C335" s="42"/>
      <c r="D335" s="42"/>
      <c r="E335" s="42"/>
      <c r="F335" s="42"/>
      <c r="G335" s="30"/>
      <c r="H335" s="30"/>
      <c r="I335" s="30"/>
      <c r="J335" s="30"/>
      <c r="K335" s="30"/>
      <c r="L335" s="30"/>
      <c r="M335" s="30"/>
      <c r="N335" s="30"/>
      <c r="O335" s="30"/>
      <c r="P335" s="27">
        <v>12444.44</v>
      </c>
      <c r="Q335" s="30"/>
      <c r="R335" s="44">
        <f>SUM(B335:Q335)</f>
        <v>12444.44</v>
      </c>
      <c r="S335" s="44"/>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row>
    <row r="336" spans="1:56" s="3" customFormat="1" ht="21.95" customHeight="1" thickBot="1">
      <c r="A336" s="17" t="s">
        <v>135</v>
      </c>
      <c r="B336" s="25"/>
      <c r="C336" s="23"/>
      <c r="D336" s="23"/>
      <c r="E336" s="23"/>
      <c r="F336" s="23"/>
      <c r="G336" s="30"/>
      <c r="H336" s="30"/>
      <c r="I336" s="30"/>
      <c r="J336" s="30"/>
      <c r="K336" s="30"/>
      <c r="L336" s="30"/>
      <c r="M336" s="30"/>
      <c r="N336" s="30"/>
      <c r="O336" s="30"/>
      <c r="P336" s="27">
        <v>20000</v>
      </c>
      <c r="Q336" s="30"/>
      <c r="R336" s="44">
        <f>SUM(B336:Q336)</f>
        <v>20000</v>
      </c>
      <c r="S336" s="44"/>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row>
    <row r="337" spans="1:56" s="3" customFormat="1" ht="21.95" customHeight="1" thickBot="1">
      <c r="A337" s="17" t="s">
        <v>314</v>
      </c>
      <c r="B337" s="12"/>
      <c r="C337" s="13"/>
      <c r="D337" s="13"/>
      <c r="E337" s="29"/>
      <c r="F337" s="13"/>
      <c r="G337" s="13"/>
      <c r="H337" s="13"/>
      <c r="I337" s="13"/>
      <c r="J337" s="13"/>
      <c r="K337" s="13"/>
      <c r="L337" s="13"/>
      <c r="M337" s="13"/>
      <c r="N337" s="13"/>
      <c r="O337" s="13"/>
      <c r="P337" s="27">
        <v>39450</v>
      </c>
      <c r="Q337" s="13"/>
      <c r="R337" s="44">
        <f>SUM(B337:Q337)</f>
        <v>39450</v>
      </c>
      <c r="S337" s="44">
        <f>SUM(R337)</f>
        <v>39450</v>
      </c>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row>
    <row r="338" spans="1:56" s="3" customFormat="1" ht="21.95" customHeight="1" thickBot="1">
      <c r="A338" s="17" t="s">
        <v>255</v>
      </c>
      <c r="B338" s="12"/>
      <c r="C338" s="13"/>
      <c r="D338" s="39">
        <v>71176.47</v>
      </c>
      <c r="E338" s="23"/>
      <c r="F338" s="13"/>
      <c r="G338" s="39">
        <v>49980</v>
      </c>
      <c r="H338" s="13"/>
      <c r="I338" s="13"/>
      <c r="J338" s="13"/>
      <c r="K338" s="13"/>
      <c r="L338" s="13"/>
      <c r="M338" s="13"/>
      <c r="N338" s="13"/>
      <c r="O338" s="13"/>
      <c r="P338" s="13"/>
      <c r="Q338" s="13"/>
      <c r="R338" s="44">
        <f>SUM(B338:Q338)</f>
        <v>121156.47</v>
      </c>
      <c r="S338" s="44">
        <f>SUM(R338:R340)</f>
        <v>268830</v>
      </c>
      <c r="T338" s="1"/>
      <c r="U338" s="1"/>
      <c r="V338" s="1"/>
      <c r="W338" s="1"/>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row>
    <row r="339" spans="1:56" s="3" customFormat="1" ht="21.95" customHeight="1" thickBot="1">
      <c r="A339" s="17" t="s">
        <v>255</v>
      </c>
      <c r="B339" s="12"/>
      <c r="C339" s="13"/>
      <c r="D339" s="39">
        <v>70823.53</v>
      </c>
      <c r="E339" s="30"/>
      <c r="F339" s="13"/>
      <c r="G339" s="39">
        <v>36850</v>
      </c>
      <c r="H339" s="13"/>
      <c r="I339" s="13"/>
      <c r="J339" s="13"/>
      <c r="K339" s="13"/>
      <c r="L339" s="13"/>
      <c r="M339" s="13"/>
      <c r="N339" s="13"/>
      <c r="O339" s="13"/>
      <c r="P339" s="13"/>
      <c r="Q339" s="13"/>
      <c r="R339" s="44">
        <f>SUM(B339:Q339)</f>
        <v>107673.53</v>
      </c>
      <c r="S339" s="69"/>
      <c r="T339" s="1"/>
      <c r="U339" s="1"/>
      <c r="V339" s="1"/>
      <c r="W339" s="1"/>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row>
    <row r="340" spans="1:56" s="3" customFormat="1" ht="21.95" customHeight="1" thickBot="1">
      <c r="A340" s="17" t="s">
        <v>255</v>
      </c>
      <c r="B340" s="32"/>
      <c r="C340" s="24"/>
      <c r="D340" s="24"/>
      <c r="E340" s="29"/>
      <c r="F340" s="24"/>
      <c r="G340" s="27">
        <v>40000</v>
      </c>
      <c r="H340" s="33"/>
      <c r="I340" s="33"/>
      <c r="J340" s="33"/>
      <c r="K340" s="30"/>
      <c r="L340" s="30"/>
      <c r="M340" s="30"/>
      <c r="N340" s="30"/>
      <c r="O340" s="30"/>
      <c r="P340" s="27"/>
      <c r="Q340" s="30"/>
      <c r="R340" s="44">
        <f>SUM(B340:Q340)</f>
        <v>40000</v>
      </c>
      <c r="S340" s="44"/>
      <c r="T340" s="1"/>
      <c r="U340" s="1"/>
      <c r="V340" s="1"/>
      <c r="W340" s="1"/>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row>
    <row r="341" spans="1:56" s="3" customFormat="1" ht="21.95" customHeight="1" thickBot="1">
      <c r="A341" s="17" t="s">
        <v>266</v>
      </c>
      <c r="B341" s="32"/>
      <c r="C341" s="24"/>
      <c r="D341" s="24"/>
      <c r="E341" s="23"/>
      <c r="F341" s="24"/>
      <c r="G341" s="13"/>
      <c r="H341" s="33"/>
      <c r="I341" s="39">
        <v>30000</v>
      </c>
      <c r="J341" s="33"/>
      <c r="K341" s="30"/>
      <c r="L341" s="23"/>
      <c r="M341" s="30"/>
      <c r="N341" s="30"/>
      <c r="O341" s="30"/>
      <c r="P341" s="23"/>
      <c r="Q341" s="30"/>
      <c r="R341" s="44">
        <f>SUM(B341:Q341)</f>
        <v>30000</v>
      </c>
      <c r="S341" s="44">
        <f>SUM(R341)</f>
        <v>30000</v>
      </c>
      <c r="T341" s="1"/>
      <c r="U341" s="1"/>
      <c r="V341" s="1"/>
      <c r="W341" s="1"/>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row>
    <row r="342" spans="1:56" s="3" customFormat="1" ht="21.95" customHeight="1" thickBot="1">
      <c r="A342" s="17" t="s">
        <v>12</v>
      </c>
      <c r="B342" s="28">
        <v>15992.66</v>
      </c>
      <c r="C342" s="29"/>
      <c r="D342" s="29"/>
      <c r="E342" s="29"/>
      <c r="F342" s="29"/>
      <c r="G342" s="30"/>
      <c r="H342" s="30"/>
      <c r="I342" s="30"/>
      <c r="J342" s="30"/>
      <c r="K342" s="30"/>
      <c r="L342" s="39">
        <v>199824</v>
      </c>
      <c r="M342" s="30"/>
      <c r="N342" s="30"/>
      <c r="O342" s="30"/>
      <c r="P342" s="39">
        <v>75100</v>
      </c>
      <c r="Q342" s="30"/>
      <c r="R342" s="44">
        <f>SUM(B342:Q342)</f>
        <v>290916.66000000003</v>
      </c>
      <c r="S342" s="44">
        <f>SUM(R342:R346)</f>
        <v>1042938.11</v>
      </c>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row>
    <row r="343" spans="1:56" s="3" customFormat="1" ht="21.95" customHeight="1" thickBot="1">
      <c r="A343" s="17" t="s">
        <v>12</v>
      </c>
      <c r="B343" s="28">
        <v>608960.47</v>
      </c>
      <c r="C343" s="29"/>
      <c r="D343" s="29"/>
      <c r="E343" s="23"/>
      <c r="F343" s="29"/>
      <c r="G343" s="30"/>
      <c r="H343" s="30"/>
      <c r="I343" s="30"/>
      <c r="J343" s="30"/>
      <c r="K343" s="30"/>
      <c r="L343" s="30"/>
      <c r="M343" s="30"/>
      <c r="N343" s="30"/>
      <c r="O343" s="30"/>
      <c r="P343" s="39">
        <v>15900</v>
      </c>
      <c r="Q343" s="30"/>
      <c r="R343" s="44">
        <f>SUM(B343:Q343)</f>
        <v>624860.47</v>
      </c>
      <c r="S343" s="44"/>
      <c r="T343" s="1"/>
      <c r="U343" s="1"/>
      <c r="V343" s="1"/>
      <c r="W343" s="1"/>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row>
    <row r="344" spans="1:56" s="3" customFormat="1" ht="21.95" customHeight="1" thickBot="1">
      <c r="A344" s="17" t="s">
        <v>12</v>
      </c>
      <c r="B344" s="28">
        <v>114760.5</v>
      </c>
      <c r="C344" s="23"/>
      <c r="D344" s="23"/>
      <c r="E344" s="23"/>
      <c r="F344" s="23"/>
      <c r="G344" s="30"/>
      <c r="H344" s="30"/>
      <c r="I344" s="30"/>
      <c r="J344" s="30"/>
      <c r="K344" s="30"/>
      <c r="L344" s="30"/>
      <c r="M344" s="30"/>
      <c r="N344" s="30"/>
      <c r="O344" s="30"/>
      <c r="P344" s="30"/>
      <c r="Q344" s="30"/>
      <c r="R344" s="44">
        <f>SUM(B344:Q344)</f>
        <v>114760.5</v>
      </c>
      <c r="S344" s="44"/>
      <c r="T344" s="1"/>
      <c r="U344" s="1"/>
      <c r="V344" s="1"/>
      <c r="W344" s="1"/>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row>
    <row r="345" spans="1:56" s="3" customFormat="1" ht="21.95" customHeight="1" thickBot="1">
      <c r="A345" s="17" t="s">
        <v>12</v>
      </c>
      <c r="B345" s="28">
        <v>5586.64</v>
      </c>
      <c r="C345" s="23"/>
      <c r="D345" s="23"/>
      <c r="E345" s="24"/>
      <c r="F345" s="23"/>
      <c r="G345" s="30"/>
      <c r="H345" s="30"/>
      <c r="I345" s="30"/>
      <c r="J345" s="30"/>
      <c r="K345" s="30"/>
      <c r="L345" s="30"/>
      <c r="M345" s="30"/>
      <c r="N345" s="30"/>
      <c r="O345" s="30"/>
      <c r="P345" s="30"/>
      <c r="Q345" s="30"/>
      <c r="R345" s="44">
        <f>SUM(B345:Q345)</f>
        <v>5586.64</v>
      </c>
      <c r="S345" s="44"/>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row>
    <row r="346" spans="1:56" s="3" customFormat="1" ht="21.95" customHeight="1" thickBot="1">
      <c r="A346" s="17" t="s">
        <v>12</v>
      </c>
      <c r="B346" s="28">
        <v>6813.84</v>
      </c>
      <c r="C346" s="30"/>
      <c r="D346" s="30"/>
      <c r="E346" s="30"/>
      <c r="F346" s="30"/>
      <c r="G346" s="30"/>
      <c r="H346" s="30"/>
      <c r="I346" s="30"/>
      <c r="J346" s="30"/>
      <c r="K346" s="30"/>
      <c r="L346" s="30"/>
      <c r="M346" s="30"/>
      <c r="N346" s="30"/>
      <c r="O346" s="30"/>
      <c r="P346" s="30"/>
      <c r="Q346" s="30"/>
      <c r="R346" s="44">
        <f>SUM(B346:Q346)</f>
        <v>6813.84</v>
      </c>
      <c r="S346" s="44"/>
      <c r="T346" s="1"/>
      <c r="U346" s="1"/>
      <c r="V346" s="1"/>
      <c r="W346" s="1"/>
      <c r="X346" s="1"/>
      <c r="Y346" s="1"/>
      <c r="Z346" s="1"/>
      <c r="AA346" s="1"/>
      <c r="AB346" s="1"/>
      <c r="AC346" s="1"/>
      <c r="AD346" s="1"/>
    </row>
    <row r="347" spans="1:56" s="3" customFormat="1" ht="21.95" customHeight="1" thickBot="1">
      <c r="A347" s="17" t="s">
        <v>74</v>
      </c>
      <c r="B347" s="28">
        <v>11290.59</v>
      </c>
      <c r="C347" s="30"/>
      <c r="D347" s="30"/>
      <c r="E347" s="30"/>
      <c r="F347" s="30"/>
      <c r="G347" s="30"/>
      <c r="H347" s="30"/>
      <c r="I347" s="30"/>
      <c r="J347" s="30"/>
      <c r="K347" s="30"/>
      <c r="L347" s="30"/>
      <c r="M347" s="30"/>
      <c r="N347" s="30"/>
      <c r="O347" s="30"/>
      <c r="P347" s="30"/>
      <c r="Q347" s="30"/>
      <c r="R347" s="44">
        <f>SUM(B347:Q347)</f>
        <v>11290.59</v>
      </c>
      <c r="S347" s="44">
        <f>SUM(R347:R348)</f>
        <v>549871.71</v>
      </c>
      <c r="T347" s="1"/>
      <c r="U347" s="1"/>
      <c r="V347" s="1"/>
      <c r="W347" s="1"/>
      <c r="X347" s="1"/>
      <c r="Y347" s="1"/>
      <c r="Z347" s="1"/>
      <c r="AA347" s="1"/>
      <c r="AB347" s="1"/>
      <c r="AC347" s="1"/>
      <c r="AD347" s="1"/>
    </row>
    <row r="348" spans="1:56" s="3" customFormat="1" ht="21.95" customHeight="1" thickBot="1">
      <c r="A348" s="17" t="s">
        <v>8</v>
      </c>
      <c r="B348" s="28">
        <v>538581.12</v>
      </c>
      <c r="C348" s="30"/>
      <c r="D348" s="30"/>
      <c r="E348" s="30"/>
      <c r="F348" s="30"/>
      <c r="G348" s="30"/>
      <c r="H348" s="30"/>
      <c r="I348" s="30"/>
      <c r="J348" s="30"/>
      <c r="K348" s="30"/>
      <c r="L348" s="30"/>
      <c r="M348" s="30"/>
      <c r="N348" s="30"/>
      <c r="O348" s="30"/>
      <c r="P348" s="30"/>
      <c r="Q348" s="30"/>
      <c r="R348" s="44">
        <f>SUM(B348:Q348)</f>
        <v>538581.12</v>
      </c>
      <c r="S348" s="44"/>
      <c r="T348" s="1"/>
      <c r="U348" s="1"/>
      <c r="V348" s="1"/>
      <c r="W348" s="1"/>
      <c r="X348" s="1"/>
      <c r="Y348" s="1"/>
      <c r="Z348" s="1"/>
      <c r="AA348" s="1"/>
      <c r="AB348" s="1"/>
      <c r="AC348" s="1"/>
      <c r="AD348" s="1"/>
    </row>
    <row r="349" spans="1:56" s="3" customFormat="1" ht="21.95" customHeight="1" thickBot="1">
      <c r="A349" s="17" t="s">
        <v>240</v>
      </c>
      <c r="B349" s="25"/>
      <c r="C349" s="42"/>
      <c r="D349" s="42"/>
      <c r="E349" s="30"/>
      <c r="F349" s="42"/>
      <c r="G349" s="30"/>
      <c r="H349" s="30"/>
      <c r="I349" s="30"/>
      <c r="J349" s="30"/>
      <c r="K349" s="30"/>
      <c r="L349" s="30"/>
      <c r="M349" s="30"/>
      <c r="N349" s="30"/>
      <c r="O349" s="30"/>
      <c r="P349" s="39">
        <v>50000</v>
      </c>
      <c r="Q349" s="30"/>
      <c r="R349" s="44">
        <f>SUM(B349:Q349)</f>
        <v>50000</v>
      </c>
      <c r="S349" s="44">
        <f>SUM(R349)</f>
        <v>50000</v>
      </c>
      <c r="T349" s="1"/>
      <c r="U349" s="1"/>
      <c r="V349" s="1"/>
      <c r="W349" s="1"/>
      <c r="X349" s="1"/>
      <c r="Y349" s="1"/>
      <c r="Z349" s="1"/>
      <c r="AA349" s="1"/>
      <c r="AB349" s="1"/>
      <c r="AC349" s="1"/>
      <c r="AD349" s="1"/>
    </row>
    <row r="350" spans="1:56" s="3" customFormat="1" ht="21.95" customHeight="1" thickBot="1">
      <c r="A350" s="17" t="s">
        <v>226</v>
      </c>
      <c r="B350" s="28">
        <v>985187.98</v>
      </c>
      <c r="C350" s="30"/>
      <c r="D350" s="30"/>
      <c r="E350" s="30"/>
      <c r="F350" s="30"/>
      <c r="G350" s="30"/>
      <c r="H350" s="30"/>
      <c r="I350" s="30"/>
      <c r="J350" s="30"/>
      <c r="K350" s="30"/>
      <c r="L350" s="30"/>
      <c r="M350" s="30"/>
      <c r="N350" s="30"/>
      <c r="O350" s="30"/>
      <c r="P350" s="30"/>
      <c r="Q350" s="30"/>
      <c r="R350" s="44">
        <f>SUM(B350:Q350)</f>
        <v>985187.98</v>
      </c>
      <c r="S350" s="44">
        <f>SUM(R350:R351)</f>
        <v>1009711.12</v>
      </c>
      <c r="T350" s="1"/>
      <c r="U350" s="1"/>
      <c r="V350" s="1"/>
      <c r="W350" s="1"/>
      <c r="X350" s="1"/>
      <c r="Y350" s="1"/>
      <c r="Z350" s="1"/>
      <c r="AA350" s="1"/>
      <c r="AB350" s="1"/>
      <c r="AC350" s="1"/>
      <c r="AD350" s="1"/>
    </row>
    <row r="351" spans="1:56" s="3" customFormat="1" ht="21.95" customHeight="1" thickBot="1">
      <c r="A351" s="17" t="s">
        <v>226</v>
      </c>
      <c r="B351" s="28">
        <v>24523.14</v>
      </c>
      <c r="C351" s="30"/>
      <c r="D351" s="30"/>
      <c r="E351" s="30"/>
      <c r="F351" s="30"/>
      <c r="G351" s="30"/>
      <c r="H351" s="30"/>
      <c r="I351" s="30"/>
      <c r="J351" s="30"/>
      <c r="K351" s="30"/>
      <c r="L351" s="30"/>
      <c r="M351" s="30"/>
      <c r="N351" s="30"/>
      <c r="O351" s="30"/>
      <c r="P351" s="30"/>
      <c r="Q351" s="30"/>
      <c r="R351" s="44">
        <f>SUM(B351:Q351)</f>
        <v>24523.14</v>
      </c>
      <c r="S351" s="44"/>
      <c r="T351" s="1"/>
      <c r="U351" s="1"/>
      <c r="V351" s="1"/>
      <c r="W351" s="1"/>
      <c r="X351" s="1"/>
      <c r="Y351" s="1"/>
      <c r="Z351" s="1"/>
      <c r="AA351" s="1"/>
      <c r="AB351" s="1"/>
      <c r="AC351" s="1"/>
      <c r="AD351" s="1"/>
    </row>
    <row r="352" spans="1:56" s="3" customFormat="1" ht="21.95" customHeight="1" thickBot="1">
      <c r="A352" s="17" t="s">
        <v>75</v>
      </c>
      <c r="B352" s="28">
        <v>29095.55</v>
      </c>
      <c r="C352" s="39">
        <v>417120</v>
      </c>
      <c r="D352" s="30"/>
      <c r="E352" s="23"/>
      <c r="F352" s="30"/>
      <c r="G352" s="30"/>
      <c r="H352" s="30"/>
      <c r="I352" s="30"/>
      <c r="J352" s="30"/>
      <c r="K352" s="30"/>
      <c r="L352" s="30"/>
      <c r="M352" s="30"/>
      <c r="N352" s="30"/>
      <c r="O352" s="30"/>
      <c r="P352" s="23"/>
      <c r="Q352" s="30"/>
      <c r="R352" s="44">
        <f>SUM(B352:Q352)</f>
        <v>446215.55</v>
      </c>
      <c r="S352" s="44">
        <f>SUM(R352:R353)</f>
        <v>969760.55</v>
      </c>
      <c r="T352" s="1"/>
      <c r="U352" s="1"/>
      <c r="V352" s="1"/>
      <c r="W352" s="1"/>
      <c r="X352" s="1"/>
      <c r="Y352" s="1"/>
      <c r="Z352" s="1"/>
      <c r="AA352" s="1"/>
      <c r="AB352" s="1"/>
      <c r="AC352" s="1"/>
      <c r="AD352" s="1"/>
    </row>
    <row r="353" spans="1:56" s="3" customFormat="1" ht="21.95" customHeight="1" thickBot="1">
      <c r="A353" s="17" t="s">
        <v>75</v>
      </c>
      <c r="B353" s="28">
        <v>523545</v>
      </c>
      <c r="C353" s="30"/>
      <c r="D353" s="30"/>
      <c r="E353" s="30"/>
      <c r="F353" s="30"/>
      <c r="G353" s="30"/>
      <c r="H353" s="30"/>
      <c r="I353" s="30"/>
      <c r="J353" s="30"/>
      <c r="K353" s="30"/>
      <c r="L353" s="30"/>
      <c r="M353" s="30"/>
      <c r="N353" s="30"/>
      <c r="O353" s="30"/>
      <c r="P353" s="23"/>
      <c r="Q353" s="30"/>
      <c r="R353" s="44">
        <f>SUM(B353:Q353)</f>
        <v>523545</v>
      </c>
      <c r="S353" s="44"/>
      <c r="T353" s="1"/>
      <c r="U353" s="1"/>
      <c r="V353" s="1"/>
      <c r="W353" s="1"/>
      <c r="X353" s="1"/>
      <c r="Y353" s="1"/>
      <c r="Z353" s="1"/>
      <c r="AA353" s="1"/>
      <c r="AB353" s="1"/>
      <c r="AC353" s="1"/>
      <c r="AD353" s="1"/>
    </row>
    <row r="354" spans="1:56" s="3" customFormat="1" ht="20.25" customHeight="1" thickBot="1">
      <c r="A354" s="17" t="s">
        <v>76</v>
      </c>
      <c r="B354" s="28">
        <v>767162.7</v>
      </c>
      <c r="C354" s="30"/>
      <c r="D354" s="30"/>
      <c r="E354" s="23"/>
      <c r="F354" s="30"/>
      <c r="G354" s="30"/>
      <c r="H354" s="30"/>
      <c r="I354" s="30"/>
      <c r="J354" s="30"/>
      <c r="K354" s="30"/>
      <c r="L354" s="30"/>
      <c r="M354" s="30"/>
      <c r="N354" s="30"/>
      <c r="O354" s="30"/>
      <c r="P354" s="30"/>
      <c r="Q354" s="30"/>
      <c r="R354" s="44">
        <f>SUM(B354:Q354)</f>
        <v>767162.7</v>
      </c>
      <c r="S354" s="44">
        <f>SUM(R354:R355)</f>
        <v>782507.0199999999</v>
      </c>
      <c r="T354" s="1"/>
      <c r="U354" s="1"/>
      <c r="V354" s="1"/>
      <c r="W354" s="1"/>
      <c r="X354" s="1"/>
      <c r="Y354" s="1"/>
      <c r="Z354" s="1"/>
      <c r="AA354" s="1"/>
      <c r="AB354" s="1"/>
      <c r="AC354" s="1"/>
      <c r="AD354" s="1"/>
    </row>
    <row r="355" spans="1:56" s="3" customFormat="1" ht="21.75" customHeight="1" thickBot="1">
      <c r="A355" s="17" t="s">
        <v>76</v>
      </c>
      <c r="B355" s="28">
        <v>15344.32</v>
      </c>
      <c r="C355" s="30"/>
      <c r="D355" s="30"/>
      <c r="E355" s="30"/>
      <c r="F355" s="30"/>
      <c r="G355" s="30"/>
      <c r="H355" s="30"/>
      <c r="I355" s="30"/>
      <c r="J355" s="30"/>
      <c r="K355" s="30"/>
      <c r="L355" s="30"/>
      <c r="M355" s="30"/>
      <c r="N355" s="30"/>
      <c r="O355" s="30"/>
      <c r="P355" s="30"/>
      <c r="Q355" s="30"/>
      <c r="R355" s="44">
        <f>SUM(B355:Q355)</f>
        <v>15344.32</v>
      </c>
      <c r="S355" s="44"/>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row>
    <row r="356" spans="1:56" s="3" customFormat="1" ht="21.95" customHeight="1" thickBot="1">
      <c r="A356" s="17" t="s">
        <v>13</v>
      </c>
      <c r="B356" s="28">
        <v>501743.15</v>
      </c>
      <c r="C356" s="30"/>
      <c r="D356" s="30"/>
      <c r="E356" s="30"/>
      <c r="F356" s="30"/>
      <c r="G356" s="30"/>
      <c r="H356" s="30"/>
      <c r="I356" s="30"/>
      <c r="J356" s="30"/>
      <c r="K356" s="30"/>
      <c r="L356" s="30"/>
      <c r="M356" s="30"/>
      <c r="N356" s="30"/>
      <c r="O356" s="30"/>
      <c r="P356" s="30"/>
      <c r="Q356" s="30"/>
      <c r="R356" s="44">
        <f>SUM(B356:Q356)</f>
        <v>501743.15</v>
      </c>
      <c r="S356" s="44">
        <f>SUM(R356:R357)</f>
        <v>511832.71</v>
      </c>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row>
    <row r="357" spans="1:56" s="3" customFormat="1" ht="21.95" customHeight="1" thickBot="1">
      <c r="A357" s="17" t="s">
        <v>13</v>
      </c>
      <c r="B357" s="28">
        <v>10089.56</v>
      </c>
      <c r="C357" s="30"/>
      <c r="D357" s="30"/>
      <c r="E357" s="30"/>
      <c r="F357" s="30"/>
      <c r="G357" s="30"/>
      <c r="H357" s="30"/>
      <c r="I357" s="23"/>
      <c r="J357" s="30"/>
      <c r="K357" s="30"/>
      <c r="L357" s="30"/>
      <c r="M357" s="30"/>
      <c r="N357" s="30"/>
      <c r="O357" s="30"/>
      <c r="P357" s="30"/>
      <c r="Q357" s="30"/>
      <c r="R357" s="44">
        <f>SUM(B357:Q357)</f>
        <v>10089.56</v>
      </c>
      <c r="S357" s="44"/>
      <c r="T357" s="1"/>
      <c r="U357" s="1"/>
      <c r="V357" s="1"/>
      <c r="W357" s="1"/>
      <c r="X357" s="1"/>
      <c r="Y357" s="1"/>
      <c r="Z357" s="1"/>
      <c r="AA357" s="1"/>
      <c r="AB357" s="1"/>
      <c r="AC357" s="1"/>
      <c r="AD357" s="1"/>
    </row>
    <row r="358" spans="1:56" s="3" customFormat="1" ht="21.95" customHeight="1" thickBot="1">
      <c r="A358" s="17" t="s">
        <v>77</v>
      </c>
      <c r="B358" s="32"/>
      <c r="C358" s="24"/>
      <c r="D358" s="24"/>
      <c r="E358" s="24"/>
      <c r="F358" s="24"/>
      <c r="G358" s="24"/>
      <c r="H358" s="33"/>
      <c r="I358" s="39">
        <v>15000</v>
      </c>
      <c r="J358" s="33"/>
      <c r="K358" s="30"/>
      <c r="L358" s="30"/>
      <c r="M358" s="30"/>
      <c r="N358" s="30"/>
      <c r="O358" s="30"/>
      <c r="P358" s="23"/>
      <c r="Q358" s="30"/>
      <c r="R358" s="44">
        <f>SUM(B358:Q358)</f>
        <v>15000</v>
      </c>
      <c r="S358" s="44">
        <f>SUM(R358)</f>
        <v>15000</v>
      </c>
      <c r="T358" s="1"/>
      <c r="U358" s="1"/>
      <c r="V358" s="1"/>
      <c r="W358" s="1"/>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row>
    <row r="359" spans="1:56" s="3" customFormat="1" ht="21.95" customHeight="1" thickBot="1">
      <c r="A359" s="17" t="s">
        <v>78</v>
      </c>
      <c r="B359" s="25"/>
      <c r="C359" s="23"/>
      <c r="D359" s="23"/>
      <c r="E359" s="23"/>
      <c r="F359" s="23"/>
      <c r="G359" s="30"/>
      <c r="H359" s="30"/>
      <c r="I359" s="39">
        <v>20000</v>
      </c>
      <c r="J359" s="30"/>
      <c r="K359" s="30"/>
      <c r="L359" s="30"/>
      <c r="M359" s="30"/>
      <c r="N359" s="30"/>
      <c r="O359" s="30"/>
      <c r="P359" s="30"/>
      <c r="Q359" s="30"/>
      <c r="R359" s="44">
        <f>SUM(B359:Q359)</f>
        <v>20000</v>
      </c>
      <c r="S359" s="44">
        <f>SUM(R359)</f>
        <v>20000</v>
      </c>
      <c r="T359" s="1"/>
      <c r="U359" s="1"/>
      <c r="V359" s="1"/>
      <c r="W359" s="1"/>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row>
    <row r="360" spans="1:56" s="3" customFormat="1" ht="21.95" customHeight="1" thickBot="1">
      <c r="A360" s="17" t="s">
        <v>79</v>
      </c>
      <c r="B360" s="25"/>
      <c r="C360" s="29"/>
      <c r="D360" s="29"/>
      <c r="E360" s="29"/>
      <c r="F360" s="29"/>
      <c r="G360" s="30"/>
      <c r="H360" s="30"/>
      <c r="I360" s="39">
        <v>15000</v>
      </c>
      <c r="J360" s="30"/>
      <c r="K360" s="30"/>
      <c r="L360" s="30"/>
      <c r="M360" s="30"/>
      <c r="N360" s="30"/>
      <c r="O360" s="30"/>
      <c r="P360" s="30"/>
      <c r="Q360" s="30"/>
      <c r="R360" s="44">
        <f>SUM(B360:Q360)</f>
        <v>15000</v>
      </c>
      <c r="S360" s="44">
        <f>SUM(R360)</f>
        <v>15000</v>
      </c>
      <c r="T360" s="1"/>
      <c r="U360" s="1"/>
      <c r="V360" s="1"/>
      <c r="W360" s="1"/>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row>
    <row r="361" spans="1:56" s="3" customFormat="1" ht="21.95" customHeight="1" thickBot="1">
      <c r="A361" s="17" t="s">
        <v>80</v>
      </c>
      <c r="B361" s="25"/>
      <c r="C361" s="29"/>
      <c r="D361" s="29"/>
      <c r="E361" s="29"/>
      <c r="F361" s="29"/>
      <c r="G361" s="30"/>
      <c r="H361" s="30"/>
      <c r="I361" s="30"/>
      <c r="J361" s="30"/>
      <c r="K361" s="27">
        <v>1400</v>
      </c>
      <c r="L361" s="30"/>
      <c r="M361" s="30"/>
      <c r="N361" s="30"/>
      <c r="O361" s="30"/>
      <c r="P361" s="30"/>
      <c r="Q361" s="30"/>
      <c r="R361" s="44">
        <f>SUM(B361:Q361)</f>
        <v>1400</v>
      </c>
      <c r="S361" s="44">
        <f>SUM(R361:R367)</f>
        <v>13550</v>
      </c>
      <c r="T361" s="1"/>
      <c r="U361" s="1"/>
      <c r="V361" s="1"/>
      <c r="W361" s="1"/>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row>
    <row r="362" spans="1:56" s="3" customFormat="1" ht="21.95" customHeight="1" thickBot="1">
      <c r="A362" s="17" t="s">
        <v>80</v>
      </c>
      <c r="B362" s="25"/>
      <c r="C362" s="29"/>
      <c r="D362" s="29"/>
      <c r="E362" s="29"/>
      <c r="F362" s="29"/>
      <c r="G362" s="30"/>
      <c r="H362" s="30"/>
      <c r="I362" s="30"/>
      <c r="J362" s="30"/>
      <c r="K362" s="27">
        <v>3500</v>
      </c>
      <c r="L362" s="30"/>
      <c r="M362" s="30"/>
      <c r="N362" s="30"/>
      <c r="O362" s="30"/>
      <c r="P362" s="30"/>
      <c r="Q362" s="30"/>
      <c r="R362" s="44">
        <f>SUM(B362:Q362)</f>
        <v>3500</v>
      </c>
      <c r="S362" s="44"/>
      <c r="T362" s="1"/>
      <c r="U362" s="1"/>
      <c r="V362" s="1"/>
      <c r="W362" s="1"/>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row>
    <row r="363" spans="1:56" s="3" customFormat="1" ht="21.95" customHeight="1" thickBot="1">
      <c r="A363" s="17" t="s">
        <v>80</v>
      </c>
      <c r="B363" s="25"/>
      <c r="C363" s="29"/>
      <c r="D363" s="29"/>
      <c r="E363" s="29"/>
      <c r="F363" s="29"/>
      <c r="G363" s="30"/>
      <c r="H363" s="30"/>
      <c r="I363" s="30"/>
      <c r="J363" s="30"/>
      <c r="K363" s="27">
        <v>3500</v>
      </c>
      <c r="L363" s="30"/>
      <c r="M363" s="30"/>
      <c r="N363" s="30"/>
      <c r="O363" s="30"/>
      <c r="P363" s="30"/>
      <c r="Q363" s="30"/>
      <c r="R363" s="44">
        <f>SUM(B363:Q363)</f>
        <v>3500</v>
      </c>
      <c r="S363" s="44"/>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row>
    <row r="364" spans="1:56" s="3" customFormat="1" ht="21.95" customHeight="1" thickBot="1">
      <c r="A364" s="17" t="s">
        <v>80</v>
      </c>
      <c r="B364" s="25"/>
      <c r="C364" s="23"/>
      <c r="D364" s="23"/>
      <c r="E364" s="23"/>
      <c r="F364" s="23"/>
      <c r="G364" s="30"/>
      <c r="H364" s="30"/>
      <c r="I364" s="30"/>
      <c r="J364" s="30"/>
      <c r="K364" s="61">
        <v>750</v>
      </c>
      <c r="L364" s="30"/>
      <c r="M364" s="30"/>
      <c r="N364" s="30"/>
      <c r="O364" s="30"/>
      <c r="P364" s="30"/>
      <c r="Q364" s="30"/>
      <c r="R364" s="44">
        <f>SUM(B364:Q364)</f>
        <v>750</v>
      </c>
      <c r="S364" s="44"/>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row>
    <row r="365" spans="1:56" s="3" customFormat="1" ht="21.95" customHeight="1" thickBot="1">
      <c r="A365" s="17" t="s">
        <v>80</v>
      </c>
      <c r="B365" s="25"/>
      <c r="C365" s="30"/>
      <c r="D365" s="30"/>
      <c r="E365" s="30"/>
      <c r="F365" s="30"/>
      <c r="G365" s="30"/>
      <c r="H365" s="30"/>
      <c r="I365" s="30"/>
      <c r="J365" s="30"/>
      <c r="K365" s="39">
        <v>1400</v>
      </c>
      <c r="L365" s="30"/>
      <c r="M365" s="30"/>
      <c r="N365" s="30"/>
      <c r="O365" s="30"/>
      <c r="P365" s="23"/>
      <c r="Q365" s="30"/>
      <c r="R365" s="44">
        <f>SUM(B365:Q365)</f>
        <v>1400</v>
      </c>
      <c r="S365" s="44"/>
      <c r="T365" s="1"/>
      <c r="U365" s="1"/>
      <c r="V365" s="1"/>
      <c r="W365" s="1"/>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row>
    <row r="366" spans="1:56" s="3" customFormat="1" ht="21.95" customHeight="1" thickBot="1">
      <c r="A366" s="17" t="s">
        <v>80</v>
      </c>
      <c r="B366" s="25"/>
      <c r="C366" s="42"/>
      <c r="D366" s="42"/>
      <c r="E366" s="42"/>
      <c r="F366" s="42"/>
      <c r="G366" s="30"/>
      <c r="H366" s="30"/>
      <c r="I366" s="30"/>
      <c r="J366" s="30"/>
      <c r="K366" s="27">
        <v>1500</v>
      </c>
      <c r="L366" s="30"/>
      <c r="M366" s="30"/>
      <c r="N366" s="30"/>
      <c r="O366" s="30"/>
      <c r="P366" s="23"/>
      <c r="Q366" s="30"/>
      <c r="R366" s="44">
        <f>SUM(B366:Q366)</f>
        <v>1500</v>
      </c>
      <c r="S366" s="44"/>
      <c r="T366" s="1"/>
      <c r="U366" s="1"/>
      <c r="V366" s="1"/>
      <c r="W366" s="1"/>
      <c r="X366" s="1"/>
      <c r="Y366" s="1"/>
      <c r="Z366" s="1"/>
      <c r="AA366" s="1"/>
      <c r="AB366" s="1"/>
      <c r="AC366" s="1"/>
      <c r="AD366" s="1"/>
    </row>
    <row r="367" spans="1:56" s="3" customFormat="1" ht="21.95" customHeight="1" thickBot="1">
      <c r="A367" s="17" t="s">
        <v>80</v>
      </c>
      <c r="B367" s="25"/>
      <c r="C367" s="23"/>
      <c r="D367" s="23"/>
      <c r="E367" s="23"/>
      <c r="F367" s="23"/>
      <c r="G367" s="23"/>
      <c r="H367" s="30"/>
      <c r="I367" s="30"/>
      <c r="J367" s="30"/>
      <c r="K367" s="39">
        <v>1500</v>
      </c>
      <c r="L367" s="30"/>
      <c r="M367" s="30"/>
      <c r="N367" s="30"/>
      <c r="O367" s="30"/>
      <c r="P367" s="23"/>
      <c r="Q367" s="30"/>
      <c r="R367" s="44">
        <f>SUM(B367:Q367)</f>
        <v>1500</v>
      </c>
      <c r="S367" s="44"/>
      <c r="T367" s="1"/>
      <c r="U367" s="1"/>
      <c r="V367" s="1"/>
      <c r="W367" s="1"/>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row>
    <row r="368" spans="1:56" s="3" customFormat="1" ht="21.95" customHeight="1" thickBot="1">
      <c r="A368" s="17" t="s">
        <v>146</v>
      </c>
      <c r="B368" s="25"/>
      <c r="C368" s="30"/>
      <c r="D368" s="30"/>
      <c r="E368" s="30"/>
      <c r="F368" s="30"/>
      <c r="G368" s="30"/>
      <c r="H368" s="30"/>
      <c r="I368" s="55"/>
      <c r="J368" s="30"/>
      <c r="K368" s="30"/>
      <c r="L368" s="30"/>
      <c r="M368" s="30"/>
      <c r="N368" s="30"/>
      <c r="O368" s="30"/>
      <c r="P368" s="27">
        <v>3000</v>
      </c>
      <c r="Q368" s="30"/>
      <c r="R368" s="44">
        <f>SUM(B368:Q368)</f>
        <v>3000</v>
      </c>
      <c r="S368" s="44">
        <f>SUM(R368)</f>
        <v>3000</v>
      </c>
      <c r="T368" s="1"/>
      <c r="U368" s="1"/>
      <c r="V368" s="1"/>
      <c r="W368" s="1"/>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row>
    <row r="369" spans="1:56" s="3" customFormat="1" ht="21.95" customHeight="1" thickBot="1">
      <c r="A369" s="17" t="s">
        <v>168</v>
      </c>
      <c r="B369" s="25"/>
      <c r="C369" s="30"/>
      <c r="D369" s="30"/>
      <c r="E369" s="30"/>
      <c r="F369" s="30"/>
      <c r="G369" s="30"/>
      <c r="H369" s="30"/>
      <c r="I369" s="30"/>
      <c r="J369" s="30"/>
      <c r="K369" s="30"/>
      <c r="L369" s="30"/>
      <c r="M369" s="30"/>
      <c r="N369" s="30"/>
      <c r="O369" s="30"/>
      <c r="P369" s="27">
        <v>4000</v>
      </c>
      <c r="Q369" s="30"/>
      <c r="R369" s="44">
        <f>SUM(B369:Q369)</f>
        <v>4000</v>
      </c>
      <c r="S369" s="44">
        <f>SUM(R369)</f>
        <v>4000</v>
      </c>
      <c r="T369" s="1"/>
      <c r="U369" s="1"/>
      <c r="V369" s="1"/>
      <c r="W369" s="1"/>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row>
    <row r="370" spans="1:56" ht="21.95" customHeight="1" thickBot="1">
      <c r="A370" s="17" t="s">
        <v>81</v>
      </c>
      <c r="B370" s="25"/>
      <c r="C370" s="23"/>
      <c r="D370" s="23"/>
      <c r="E370" s="23"/>
      <c r="F370" s="23"/>
      <c r="G370" s="23"/>
      <c r="H370" s="30"/>
      <c r="I370" s="39">
        <v>10000</v>
      </c>
      <c r="J370" s="30"/>
      <c r="K370" s="30"/>
      <c r="L370" s="30"/>
      <c r="M370" s="30"/>
      <c r="N370" s="30"/>
      <c r="O370" s="30"/>
      <c r="P370" s="23"/>
      <c r="Q370" s="30"/>
      <c r="R370" s="44">
        <f>SUM(B370:Q370)</f>
        <v>10000</v>
      </c>
      <c r="S370" s="44">
        <f>SUM(R370)</f>
        <v>10000</v>
      </c>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row>
    <row r="371" spans="1:56" ht="21.75" customHeight="1" thickBot="1">
      <c r="A371" s="17" t="s">
        <v>317</v>
      </c>
      <c r="B371" s="12"/>
      <c r="C371" s="13"/>
      <c r="D371" s="13"/>
      <c r="E371" s="13"/>
      <c r="F371" s="13"/>
      <c r="G371" s="13"/>
      <c r="H371" s="13"/>
      <c r="I371" s="13"/>
      <c r="J371" s="13"/>
      <c r="K371" s="13"/>
      <c r="L371" s="39">
        <v>23314</v>
      </c>
      <c r="M371" s="13"/>
      <c r="N371" s="13"/>
      <c r="O371" s="13"/>
      <c r="P371" s="13"/>
      <c r="Q371" s="13"/>
      <c r="R371" s="44">
        <f>SUM(B371:Q371)</f>
        <v>23314</v>
      </c>
      <c r="S371" s="44">
        <f>SUM(R371)</f>
        <v>23314</v>
      </c>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row>
    <row r="372" spans="1:56" ht="21.95" customHeight="1" thickBot="1">
      <c r="A372" s="17" t="s">
        <v>82</v>
      </c>
      <c r="B372" s="25"/>
      <c r="C372" s="23"/>
      <c r="D372" s="23"/>
      <c r="E372" s="23"/>
      <c r="F372" s="23"/>
      <c r="G372" s="30"/>
      <c r="H372" s="30"/>
      <c r="I372" s="39">
        <v>10000</v>
      </c>
      <c r="J372" s="30"/>
      <c r="K372" s="30"/>
      <c r="L372" s="30"/>
      <c r="M372" s="30"/>
      <c r="N372" s="30"/>
      <c r="O372" s="30"/>
      <c r="P372" s="30"/>
      <c r="Q372" s="30"/>
      <c r="R372" s="44">
        <f>SUM(B372:Q372)</f>
        <v>10000</v>
      </c>
      <c r="S372" s="44">
        <f>SUM(R372)</f>
        <v>10000</v>
      </c>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row>
    <row r="373" spans="1:56" s="3" customFormat="1" ht="21.95" customHeight="1" thickBot="1">
      <c r="A373" s="17" t="s">
        <v>282</v>
      </c>
      <c r="B373" s="25"/>
      <c r="C373" s="23"/>
      <c r="D373" s="23"/>
      <c r="E373" s="23"/>
      <c r="F373" s="23"/>
      <c r="G373" s="23"/>
      <c r="H373" s="30"/>
      <c r="I373" s="30"/>
      <c r="J373" s="30"/>
      <c r="K373" s="39">
        <v>120000</v>
      </c>
      <c r="L373" s="39">
        <v>189570</v>
      </c>
      <c r="M373" s="30"/>
      <c r="N373" s="30"/>
      <c r="O373" s="30"/>
      <c r="P373" s="23"/>
      <c r="Q373" s="30"/>
      <c r="R373" s="44">
        <f>SUM(B373:Q373)</f>
        <v>309570</v>
      </c>
      <c r="S373" s="44">
        <f>SUM(R373)</f>
        <v>309570</v>
      </c>
      <c r="T373" s="1"/>
      <c r="U373" s="1"/>
      <c r="V373" s="1"/>
      <c r="W373" s="1"/>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row>
    <row r="374" spans="1:56" s="3" customFormat="1" ht="21.95" customHeight="1" thickBot="1">
      <c r="A374" s="17" t="s">
        <v>237</v>
      </c>
      <c r="B374" s="25"/>
      <c r="C374" s="23"/>
      <c r="D374" s="23"/>
      <c r="E374" s="23"/>
      <c r="F374" s="23"/>
      <c r="G374" s="30"/>
      <c r="H374" s="30"/>
      <c r="I374" s="35"/>
      <c r="J374" s="30"/>
      <c r="K374" s="30"/>
      <c r="L374" s="30"/>
      <c r="M374" s="30"/>
      <c r="N374" s="30"/>
      <c r="O374" s="30"/>
      <c r="P374" s="39">
        <v>20000</v>
      </c>
      <c r="Q374" s="30"/>
      <c r="R374" s="44">
        <f>SUM(B374:Q374)</f>
        <v>20000</v>
      </c>
      <c r="S374" s="44">
        <f>SUM(R374)</f>
        <v>20000</v>
      </c>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row>
    <row r="375" spans="1:56" s="3" customFormat="1" ht="21.95" customHeight="1" thickBot="1">
      <c r="A375" s="17" t="s">
        <v>161</v>
      </c>
      <c r="B375" s="25"/>
      <c r="C375" s="30"/>
      <c r="D375" s="30"/>
      <c r="E375" s="30"/>
      <c r="F375" s="30"/>
      <c r="G375" s="30"/>
      <c r="H375" s="30"/>
      <c r="I375" s="30"/>
      <c r="J375" s="30"/>
      <c r="K375" s="30"/>
      <c r="L375" s="30"/>
      <c r="M375" s="30"/>
      <c r="N375" s="30"/>
      <c r="O375" s="30"/>
      <c r="P375" s="27">
        <v>5000</v>
      </c>
      <c r="Q375" s="30"/>
      <c r="R375" s="44">
        <f>SUM(B375:Q375)</f>
        <v>5000</v>
      </c>
      <c r="S375" s="44">
        <f>SUM(R375)</f>
        <v>5000</v>
      </c>
      <c r="T375" s="1"/>
      <c r="U375" s="1"/>
      <c r="V375" s="1"/>
      <c r="W375" s="1"/>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row>
    <row r="376" spans="1:56" s="3" customFormat="1" ht="23.25" customHeight="1" thickBot="1">
      <c r="A376" s="17" t="s">
        <v>348</v>
      </c>
      <c r="B376" s="12"/>
      <c r="C376" s="13"/>
      <c r="D376" s="13"/>
      <c r="E376" s="13"/>
      <c r="F376" s="13"/>
      <c r="G376" s="13"/>
      <c r="H376" s="13"/>
      <c r="I376" s="13"/>
      <c r="J376" s="33"/>
      <c r="K376" s="39">
        <v>60000</v>
      </c>
      <c r="L376" s="39">
        <v>172258.27</v>
      </c>
      <c r="M376" s="13"/>
      <c r="N376" s="13"/>
      <c r="O376" s="13"/>
      <c r="P376" s="13"/>
      <c r="Q376" s="13"/>
      <c r="R376" s="44">
        <f>SUM(B376:Q376)</f>
        <v>232258.27</v>
      </c>
      <c r="S376" s="44">
        <f>SUM(R376)</f>
        <v>232258.27</v>
      </c>
      <c r="T376" s="1"/>
      <c r="U376" s="1"/>
      <c r="V376" s="1"/>
      <c r="W376" s="1"/>
      <c r="X376" s="1"/>
      <c r="Y376" s="1"/>
      <c r="Z376" s="1"/>
      <c r="AA376" s="1"/>
      <c r="AB376" s="1"/>
      <c r="AC376" s="1"/>
      <c r="AD376" s="1"/>
    </row>
    <row r="377" spans="1:56" s="3" customFormat="1" ht="21.95" customHeight="1" thickBot="1">
      <c r="A377" s="17" t="s">
        <v>195</v>
      </c>
      <c r="B377" s="25"/>
      <c r="C377" s="23"/>
      <c r="D377" s="23"/>
      <c r="E377" s="23"/>
      <c r="F377" s="23"/>
      <c r="G377" s="30"/>
      <c r="H377" s="30"/>
      <c r="I377" s="30"/>
      <c r="J377" s="30"/>
      <c r="K377" s="30"/>
      <c r="L377" s="39">
        <v>199575</v>
      </c>
      <c r="M377" s="30"/>
      <c r="N377" s="30"/>
      <c r="O377" s="30"/>
      <c r="P377" s="30"/>
      <c r="Q377" s="30"/>
      <c r="R377" s="44">
        <f>SUM(B377:Q377)</f>
        <v>199575</v>
      </c>
      <c r="S377" s="44">
        <f>SUM(R377)</f>
        <v>199575</v>
      </c>
      <c r="T377" s="1"/>
      <c r="U377" s="1"/>
      <c r="V377" s="1"/>
      <c r="W377" s="1"/>
      <c r="X377" s="1"/>
      <c r="Y377" s="1"/>
      <c r="Z377" s="1"/>
      <c r="AA377" s="1"/>
      <c r="AB377" s="1"/>
      <c r="AC377" s="1"/>
      <c r="AD377" s="1"/>
    </row>
    <row r="378" spans="1:56" s="3" customFormat="1" ht="21.95" customHeight="1" thickBot="1">
      <c r="A378" s="17" t="s">
        <v>195</v>
      </c>
      <c r="B378" s="25"/>
      <c r="C378" s="23"/>
      <c r="D378" s="23"/>
      <c r="E378" s="23"/>
      <c r="F378" s="23"/>
      <c r="G378" s="30"/>
      <c r="H378" s="30"/>
      <c r="I378" s="30"/>
      <c r="J378" s="30"/>
      <c r="K378" s="39">
        <v>12000</v>
      </c>
      <c r="L378" s="30"/>
      <c r="M378" s="30"/>
      <c r="N378" s="30"/>
      <c r="O378" s="30"/>
      <c r="P378" s="30"/>
      <c r="Q378" s="30"/>
      <c r="R378" s="44">
        <f>SUM(B378:Q378)</f>
        <v>12000</v>
      </c>
      <c r="S378" s="44">
        <f>SUM(R378)</f>
        <v>12000</v>
      </c>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row>
    <row r="379" spans="1:56" s="3" customFormat="1" ht="21.95" customHeight="1" thickBot="1">
      <c r="A379" s="17" t="s">
        <v>83</v>
      </c>
      <c r="B379" s="25"/>
      <c r="C379" s="23"/>
      <c r="D379" s="23"/>
      <c r="E379" s="23"/>
      <c r="F379" s="23"/>
      <c r="G379" s="30"/>
      <c r="H379" s="30"/>
      <c r="I379" s="39">
        <v>10000</v>
      </c>
      <c r="J379" s="30"/>
      <c r="K379" s="30"/>
      <c r="L379" s="30"/>
      <c r="M379" s="30"/>
      <c r="N379" s="30"/>
      <c r="O379" s="30"/>
      <c r="P379" s="30"/>
      <c r="Q379" s="30"/>
      <c r="R379" s="44">
        <f>SUM(B379:Q379)</f>
        <v>10000</v>
      </c>
      <c r="S379" s="44">
        <f>SUM(R379)</f>
        <v>10000</v>
      </c>
      <c r="T379" s="1"/>
      <c r="U379" s="1"/>
      <c r="V379" s="1"/>
      <c r="W379" s="1"/>
      <c r="X379" s="1"/>
      <c r="Y379" s="1"/>
      <c r="Z379" s="1"/>
      <c r="AA379" s="1"/>
      <c r="AB379" s="1"/>
      <c r="AC379" s="1"/>
      <c r="AD379" s="1"/>
    </row>
    <row r="380" spans="1:56" s="3" customFormat="1" ht="21.95" customHeight="1" thickBot="1">
      <c r="A380" s="17" t="s">
        <v>84</v>
      </c>
      <c r="B380" s="25"/>
      <c r="C380" s="23"/>
      <c r="D380" s="23"/>
      <c r="E380" s="23"/>
      <c r="F380" s="23"/>
      <c r="G380" s="30"/>
      <c r="H380" s="30"/>
      <c r="I380" s="30"/>
      <c r="J380" s="30"/>
      <c r="K380" s="39">
        <v>4600</v>
      </c>
      <c r="L380" s="30"/>
      <c r="M380" s="30"/>
      <c r="N380" s="30"/>
      <c r="O380" s="30"/>
      <c r="P380" s="30"/>
      <c r="Q380" s="30"/>
      <c r="R380" s="44">
        <f>SUM(B380:Q380)</f>
        <v>4600</v>
      </c>
      <c r="S380" s="44">
        <f>SUM(R380:R381)</f>
        <v>9200</v>
      </c>
      <c r="T380" s="1"/>
      <c r="U380" s="1"/>
      <c r="V380" s="1"/>
      <c r="W380" s="1"/>
      <c r="X380" s="1"/>
      <c r="Y380" s="1"/>
      <c r="Z380" s="1"/>
      <c r="AA380" s="1"/>
      <c r="AB380" s="1"/>
      <c r="AC380" s="1"/>
      <c r="AD380" s="1"/>
    </row>
    <row r="381" spans="1:56" s="3" customFormat="1" ht="21.95" customHeight="1" thickBot="1">
      <c r="A381" s="17" t="s">
        <v>84</v>
      </c>
      <c r="B381" s="25"/>
      <c r="C381" s="23"/>
      <c r="D381" s="23"/>
      <c r="E381" s="23"/>
      <c r="F381" s="23"/>
      <c r="G381" s="23"/>
      <c r="H381" s="30"/>
      <c r="I381" s="30"/>
      <c r="J381" s="30"/>
      <c r="K381" s="39">
        <v>4600</v>
      </c>
      <c r="L381" s="30"/>
      <c r="M381" s="30"/>
      <c r="N381" s="30"/>
      <c r="O381" s="30"/>
      <c r="P381" s="23"/>
      <c r="Q381" s="30"/>
      <c r="R381" s="44">
        <f>SUM(B381:Q381)</f>
        <v>4600</v>
      </c>
      <c r="S381" s="44"/>
      <c r="T381" s="1"/>
      <c r="U381" s="1"/>
      <c r="V381" s="1"/>
      <c r="W381" s="1"/>
      <c r="X381" s="1"/>
      <c r="Y381" s="1"/>
      <c r="Z381" s="1"/>
      <c r="AA381" s="1"/>
      <c r="AB381" s="1"/>
      <c r="AC381" s="1"/>
      <c r="AD381" s="1"/>
    </row>
    <row r="382" spans="1:56" s="3" customFormat="1" ht="21.95" customHeight="1" thickBot="1">
      <c r="A382" s="17" t="s">
        <v>352</v>
      </c>
      <c r="B382" s="32"/>
      <c r="C382" s="23"/>
      <c r="D382" s="23"/>
      <c r="E382" s="23"/>
      <c r="F382" s="24"/>
      <c r="G382" s="23"/>
      <c r="H382" s="33"/>
      <c r="I382" s="33"/>
      <c r="J382" s="33"/>
      <c r="K382" s="39">
        <v>5500</v>
      </c>
      <c r="L382" s="23"/>
      <c r="M382" s="30"/>
      <c r="N382" s="30"/>
      <c r="O382" s="30"/>
      <c r="P382" s="23"/>
      <c r="Q382" s="30"/>
      <c r="R382" s="44">
        <f>SUM(B382:Q382)</f>
        <v>5500</v>
      </c>
      <c r="S382" s="44">
        <f>SUM(R382:R383)</f>
        <v>10500</v>
      </c>
      <c r="T382" s="1"/>
      <c r="U382" s="1"/>
      <c r="V382" s="1"/>
      <c r="W382" s="1"/>
      <c r="X382" s="1"/>
      <c r="Y382" s="1"/>
      <c r="Z382" s="1"/>
      <c r="AA382" s="1"/>
      <c r="AB382" s="1"/>
      <c r="AC382" s="1"/>
      <c r="AD382" s="1"/>
    </row>
    <row r="383" spans="1:56" s="3" customFormat="1" ht="21.95" customHeight="1" thickBot="1">
      <c r="A383" s="17" t="s">
        <v>352</v>
      </c>
      <c r="B383" s="32"/>
      <c r="C383" s="23"/>
      <c r="D383" s="23"/>
      <c r="E383" s="23"/>
      <c r="F383" s="24"/>
      <c r="G383" s="23"/>
      <c r="H383" s="33"/>
      <c r="I383" s="33"/>
      <c r="J383" s="33"/>
      <c r="K383" s="39">
        <v>5000</v>
      </c>
      <c r="L383" s="23"/>
      <c r="M383" s="30"/>
      <c r="N383" s="30"/>
      <c r="O383" s="30"/>
      <c r="P383" s="23"/>
      <c r="Q383" s="30"/>
      <c r="R383" s="44">
        <f>SUM(B383:Q383)</f>
        <v>5000</v>
      </c>
      <c r="S383" s="44"/>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row>
    <row r="384" spans="1:56" s="3" customFormat="1" ht="21.95" customHeight="1" thickBot="1">
      <c r="A384" s="17" t="s">
        <v>196</v>
      </c>
      <c r="B384" s="25"/>
      <c r="C384" s="23"/>
      <c r="D384" s="23"/>
      <c r="E384" s="23"/>
      <c r="F384" s="23"/>
      <c r="G384" s="23"/>
      <c r="H384" s="30"/>
      <c r="I384" s="30"/>
      <c r="J384" s="30"/>
      <c r="K384" s="39">
        <v>10060</v>
      </c>
      <c r="L384" s="30"/>
      <c r="M384" s="30"/>
      <c r="N384" s="30"/>
      <c r="O384" s="30"/>
      <c r="P384" s="23"/>
      <c r="Q384" s="30"/>
      <c r="R384" s="44">
        <f>SUM(B384:Q384)</f>
        <v>10060</v>
      </c>
      <c r="S384" s="44">
        <f>SUM(R384:R386)</f>
        <v>15090</v>
      </c>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row>
    <row r="385" spans="1:56" s="3" customFormat="1" ht="21.95" customHeight="1" thickBot="1">
      <c r="A385" s="17" t="s">
        <v>196</v>
      </c>
      <c r="B385" s="25"/>
      <c r="C385" s="23"/>
      <c r="D385" s="23"/>
      <c r="E385" s="23"/>
      <c r="F385" s="23"/>
      <c r="G385" s="23"/>
      <c r="H385" s="30"/>
      <c r="I385" s="30"/>
      <c r="J385" s="30"/>
      <c r="K385" s="39">
        <v>2515</v>
      </c>
      <c r="L385" s="30"/>
      <c r="M385" s="30"/>
      <c r="N385" s="30"/>
      <c r="O385" s="30"/>
      <c r="P385" s="23"/>
      <c r="Q385" s="30"/>
      <c r="R385" s="44">
        <f>SUM(B385:Q385)</f>
        <v>2515</v>
      </c>
      <c r="S385" s="44"/>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row>
    <row r="386" spans="1:56" s="3" customFormat="1" ht="21.95" customHeight="1" thickBot="1">
      <c r="A386" s="17" t="s">
        <v>196</v>
      </c>
      <c r="B386" s="32"/>
      <c r="C386" s="23"/>
      <c r="D386" s="23"/>
      <c r="E386" s="23"/>
      <c r="F386" s="24"/>
      <c r="G386" s="23"/>
      <c r="H386" s="33"/>
      <c r="I386" s="33"/>
      <c r="J386" s="33"/>
      <c r="K386" s="39">
        <v>2515</v>
      </c>
      <c r="L386" s="23"/>
      <c r="M386" s="30"/>
      <c r="N386" s="30"/>
      <c r="O386" s="30"/>
      <c r="P386" s="23"/>
      <c r="Q386" s="30"/>
      <c r="R386" s="44">
        <f>SUM(B386:Q386)</f>
        <v>2515</v>
      </c>
      <c r="S386" s="44"/>
      <c r="T386" s="1"/>
      <c r="U386" s="1"/>
      <c r="V386" s="1"/>
      <c r="W386" s="1"/>
      <c r="X386" s="1"/>
      <c r="Y386" s="1"/>
      <c r="Z386" s="1"/>
      <c r="AA386" s="1"/>
      <c r="AB386" s="1"/>
      <c r="AC386" s="1"/>
      <c r="AD386" s="1"/>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row>
    <row r="387" spans="1:56" s="3" customFormat="1" ht="21.95" customHeight="1" thickBot="1">
      <c r="A387" s="17" t="s">
        <v>154</v>
      </c>
      <c r="B387" s="25"/>
      <c r="C387" s="23"/>
      <c r="D387" s="23"/>
      <c r="E387" s="23"/>
      <c r="F387" s="23"/>
      <c r="G387" s="23"/>
      <c r="H387" s="30"/>
      <c r="I387" s="30"/>
      <c r="J387" s="30"/>
      <c r="K387" s="30"/>
      <c r="L387" s="30"/>
      <c r="M387" s="30"/>
      <c r="N387" s="30"/>
      <c r="O387" s="30"/>
      <c r="P387" s="27">
        <v>5000</v>
      </c>
      <c r="Q387" s="30"/>
      <c r="R387" s="44">
        <f>SUM(B387:Q387)</f>
        <v>5000</v>
      </c>
      <c r="S387" s="44">
        <f>SUM(R387)</f>
        <v>5000</v>
      </c>
      <c r="T387" s="1"/>
      <c r="U387" s="1"/>
      <c r="V387" s="1"/>
      <c r="W387" s="1"/>
      <c r="X387" s="1"/>
      <c r="Y387" s="1"/>
      <c r="Z387" s="1"/>
      <c r="AA387" s="1"/>
      <c r="AB387" s="1"/>
      <c r="AC387" s="1"/>
      <c r="AD387" s="1"/>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row>
    <row r="388" spans="1:56" s="3" customFormat="1" ht="21.95" customHeight="1" thickBot="1">
      <c r="A388" s="17" t="s">
        <v>277</v>
      </c>
      <c r="B388" s="12"/>
      <c r="C388" s="13"/>
      <c r="D388" s="13"/>
      <c r="E388" s="13"/>
      <c r="F388" s="13"/>
      <c r="G388" s="13"/>
      <c r="H388" s="13"/>
      <c r="I388" s="39">
        <v>15000</v>
      </c>
      <c r="J388" s="13"/>
      <c r="K388" s="13"/>
      <c r="L388" s="13"/>
      <c r="M388" s="13"/>
      <c r="N388" s="13"/>
      <c r="O388" s="13"/>
      <c r="P388" s="13"/>
      <c r="Q388" s="13"/>
      <c r="R388" s="44">
        <f>SUM(B388:Q388)</f>
        <v>15000</v>
      </c>
      <c r="S388" s="44">
        <f>SUM(R388)</f>
        <v>15000</v>
      </c>
      <c r="T388" s="1"/>
      <c r="U388" s="1"/>
      <c r="V388" s="1"/>
      <c r="W388" s="1"/>
      <c r="X388" s="1"/>
      <c r="Y388" s="1"/>
      <c r="Z388" s="1"/>
      <c r="AA388" s="1"/>
      <c r="AB388" s="1"/>
      <c r="AC388" s="1"/>
      <c r="AD388" s="1"/>
    </row>
    <row r="389" spans="1:56" s="3" customFormat="1" ht="21.95" customHeight="1" thickBot="1">
      <c r="A389" s="17" t="s">
        <v>197</v>
      </c>
      <c r="B389" s="25"/>
      <c r="C389" s="30"/>
      <c r="D389" s="30"/>
      <c r="E389" s="30"/>
      <c r="F389" s="30"/>
      <c r="G389" s="30"/>
      <c r="H389" s="30"/>
      <c r="I389" s="30"/>
      <c r="J389" s="30"/>
      <c r="K389" s="30"/>
      <c r="L389" s="39">
        <v>200000</v>
      </c>
      <c r="M389" s="30"/>
      <c r="N389" s="30"/>
      <c r="O389" s="30"/>
      <c r="P389" s="30"/>
      <c r="Q389" s="30"/>
      <c r="R389" s="44">
        <f>SUM(B389:Q389)</f>
        <v>200000</v>
      </c>
      <c r="S389" s="44">
        <f>SUM(R389)</f>
        <v>200000</v>
      </c>
      <c r="T389" s="1"/>
      <c r="U389" s="1"/>
      <c r="V389" s="1"/>
      <c r="W389" s="1"/>
      <c r="X389" s="1"/>
      <c r="Y389" s="1"/>
      <c r="Z389" s="1"/>
      <c r="AA389" s="1"/>
      <c r="AB389" s="1"/>
      <c r="AC389" s="1"/>
      <c r="AD389" s="1"/>
    </row>
    <row r="390" spans="1:56" s="3" customFormat="1" ht="21.95" customHeight="1" thickBot="1">
      <c r="A390" s="17" t="s">
        <v>85</v>
      </c>
      <c r="B390" s="25"/>
      <c r="C390" s="30"/>
      <c r="D390" s="30"/>
      <c r="E390" s="30"/>
      <c r="F390" s="30"/>
      <c r="G390" s="30"/>
      <c r="H390" s="30"/>
      <c r="I390" s="39">
        <v>15000</v>
      </c>
      <c r="J390" s="30"/>
      <c r="K390" s="30"/>
      <c r="L390" s="30"/>
      <c r="M390" s="30"/>
      <c r="N390" s="30"/>
      <c r="O390" s="30"/>
      <c r="P390" s="30"/>
      <c r="Q390" s="30"/>
      <c r="R390" s="44">
        <f>SUM(B390:Q390)</f>
        <v>15000</v>
      </c>
      <c r="S390" s="44">
        <f>SUM(R390)</f>
        <v>15000</v>
      </c>
      <c r="T390" s="1"/>
      <c r="U390" s="1"/>
      <c r="V390" s="1"/>
      <c r="W390" s="1"/>
      <c r="X390" s="1"/>
      <c r="Y390" s="1"/>
      <c r="Z390" s="1"/>
      <c r="AA390" s="1"/>
      <c r="AB390" s="1"/>
      <c r="AC390" s="1"/>
      <c r="AD390" s="1"/>
    </row>
    <row r="391" spans="1:56" s="3" customFormat="1" ht="21.95" customHeight="1" thickBot="1">
      <c r="A391" s="17" t="s">
        <v>299</v>
      </c>
      <c r="B391" s="12"/>
      <c r="C391" s="13"/>
      <c r="D391" s="13"/>
      <c r="E391" s="13"/>
      <c r="F391" s="13"/>
      <c r="G391" s="13"/>
      <c r="H391" s="13"/>
      <c r="I391" s="13"/>
      <c r="J391" s="13"/>
      <c r="K391" s="39">
        <v>21610.44</v>
      </c>
      <c r="L391" s="39">
        <v>143640</v>
      </c>
      <c r="M391" s="13"/>
      <c r="N391" s="13"/>
      <c r="O391" s="13"/>
      <c r="P391" s="13"/>
      <c r="Q391" s="13"/>
      <c r="R391" s="44">
        <f>SUM(B391:Q391)</f>
        <v>165250.44</v>
      </c>
      <c r="S391" s="44">
        <f>SUM(R391)</f>
        <v>165250.44</v>
      </c>
      <c r="T391" s="1"/>
      <c r="U391" s="1"/>
      <c r="V391" s="1"/>
      <c r="W391" s="1"/>
      <c r="X391" s="1"/>
      <c r="Y391" s="1"/>
      <c r="Z391" s="1"/>
      <c r="AA391" s="1"/>
      <c r="AB391" s="1"/>
      <c r="AC391" s="1"/>
      <c r="AD391" s="1"/>
    </row>
    <row r="392" spans="1:56" s="3" customFormat="1" ht="21.95" customHeight="1" thickBot="1">
      <c r="A392" s="17" t="s">
        <v>141</v>
      </c>
      <c r="B392" s="25"/>
      <c r="C392" s="30"/>
      <c r="D392" s="30"/>
      <c r="E392" s="30"/>
      <c r="F392" s="30"/>
      <c r="G392" s="30"/>
      <c r="H392" s="23"/>
      <c r="I392" s="30"/>
      <c r="J392" s="30"/>
      <c r="K392" s="30"/>
      <c r="L392" s="30"/>
      <c r="M392" s="30"/>
      <c r="N392" s="30"/>
      <c r="O392" s="30"/>
      <c r="P392" s="27">
        <v>5000</v>
      </c>
      <c r="Q392" s="30"/>
      <c r="R392" s="44">
        <f>SUM(B392:Q392)</f>
        <v>5000</v>
      </c>
      <c r="S392" s="44">
        <f>SUM(R392)</f>
        <v>5000</v>
      </c>
      <c r="T392" s="1"/>
      <c r="U392" s="1"/>
      <c r="V392" s="1"/>
      <c r="W392" s="1"/>
      <c r="X392" s="1"/>
      <c r="Y392" s="1"/>
      <c r="Z392" s="1"/>
      <c r="AA392" s="1"/>
      <c r="AB392" s="1"/>
      <c r="AC392" s="1"/>
      <c r="AD392" s="1"/>
    </row>
    <row r="393" spans="1:56" s="3" customFormat="1" ht="21.95" customHeight="1" thickBot="1">
      <c r="A393" s="17" t="s">
        <v>347</v>
      </c>
      <c r="B393" s="12"/>
      <c r="C393" s="13"/>
      <c r="D393" s="13"/>
      <c r="E393" s="13"/>
      <c r="F393" s="13"/>
      <c r="G393" s="13"/>
      <c r="H393" s="13"/>
      <c r="I393" s="13"/>
      <c r="J393" s="33"/>
      <c r="K393" s="13"/>
      <c r="L393" s="39">
        <v>134750</v>
      </c>
      <c r="M393" s="13"/>
      <c r="N393" s="13"/>
      <c r="O393" s="13"/>
      <c r="P393" s="13"/>
      <c r="Q393" s="13"/>
      <c r="R393" s="44">
        <f>SUM(B393:Q393)</f>
        <v>134750</v>
      </c>
      <c r="S393" s="44">
        <f>SUM(R393)</f>
        <v>134750</v>
      </c>
      <c r="T393" s="1"/>
      <c r="U393" s="1"/>
      <c r="V393" s="1"/>
      <c r="W393" s="1"/>
      <c r="X393" s="1"/>
      <c r="Y393" s="1"/>
      <c r="Z393" s="1"/>
      <c r="AA393" s="1"/>
      <c r="AB393" s="1"/>
      <c r="AC393" s="1"/>
      <c r="AD393" s="1"/>
    </row>
    <row r="394" spans="1:56" s="3" customFormat="1" ht="21.95" customHeight="1" thickBot="1">
      <c r="A394" s="17" t="s">
        <v>86</v>
      </c>
      <c r="B394" s="25"/>
      <c r="C394" s="23"/>
      <c r="D394" s="23"/>
      <c r="E394" s="23"/>
      <c r="F394" s="23"/>
      <c r="G394" s="30"/>
      <c r="H394" s="30"/>
      <c r="I394" s="30"/>
      <c r="J394" s="30"/>
      <c r="K394" s="30"/>
      <c r="L394" s="39">
        <v>35160</v>
      </c>
      <c r="M394" s="30"/>
      <c r="N394" s="30"/>
      <c r="O394" s="30"/>
      <c r="P394" s="23"/>
      <c r="Q394" s="30"/>
      <c r="R394" s="44">
        <f>SUM(B394:Q394)</f>
        <v>35160</v>
      </c>
      <c r="S394" s="44">
        <f>SUM(R394)</f>
        <v>35160</v>
      </c>
      <c r="T394" s="1"/>
      <c r="U394" s="1"/>
      <c r="V394" s="1"/>
      <c r="W394" s="1"/>
      <c r="X394" s="1"/>
      <c r="Y394" s="1"/>
      <c r="Z394" s="1"/>
      <c r="AA394" s="1"/>
      <c r="AB394" s="1"/>
      <c r="AC394" s="1"/>
      <c r="AD394" s="1"/>
    </row>
    <row r="395" spans="1:56" s="3" customFormat="1" ht="21.95" customHeight="1" thickBot="1">
      <c r="A395" s="17" t="s">
        <v>238</v>
      </c>
      <c r="B395" s="25"/>
      <c r="C395" s="23"/>
      <c r="D395" s="23"/>
      <c r="E395" s="23"/>
      <c r="F395" s="23"/>
      <c r="G395" s="23"/>
      <c r="H395" s="30"/>
      <c r="I395" s="30"/>
      <c r="J395" s="30"/>
      <c r="K395" s="30"/>
      <c r="L395" s="30"/>
      <c r="M395" s="30"/>
      <c r="N395" s="30"/>
      <c r="O395" s="30"/>
      <c r="P395" s="39">
        <v>40000</v>
      </c>
      <c r="Q395" s="30"/>
      <c r="R395" s="44">
        <f>SUM(B395:Q395)</f>
        <v>40000</v>
      </c>
      <c r="S395" s="44">
        <f>SUM(R395)</f>
        <v>40000</v>
      </c>
      <c r="T395" s="1"/>
      <c r="U395" s="1"/>
      <c r="V395" s="1"/>
      <c r="W395" s="1"/>
      <c r="X395" s="1"/>
      <c r="Y395" s="1"/>
      <c r="Z395" s="1"/>
      <c r="AA395" s="1"/>
      <c r="AB395" s="1"/>
      <c r="AC395" s="1"/>
      <c r="AD395" s="1"/>
    </row>
    <row r="396" spans="1:56" s="3" customFormat="1" ht="21.95" customHeight="1" thickBot="1">
      <c r="A396" s="17" t="s">
        <v>338</v>
      </c>
      <c r="B396" s="12"/>
      <c r="C396" s="13"/>
      <c r="D396" s="13"/>
      <c r="E396" s="13"/>
      <c r="F396" s="13"/>
      <c r="G396" s="13"/>
      <c r="H396" s="13"/>
      <c r="I396" s="13"/>
      <c r="J396" s="13"/>
      <c r="K396" s="13"/>
      <c r="L396" s="13"/>
      <c r="M396" s="13"/>
      <c r="N396" s="13"/>
      <c r="O396" s="13"/>
      <c r="P396" s="27">
        <v>11000</v>
      </c>
      <c r="Q396" s="13"/>
      <c r="R396" s="44">
        <f>SUM(B396:Q396)</f>
        <v>11000</v>
      </c>
      <c r="S396" s="44">
        <f>SUM(R396)</f>
        <v>11000</v>
      </c>
      <c r="T396" s="1"/>
      <c r="U396" s="1"/>
      <c r="V396" s="1"/>
      <c r="W396" s="1"/>
      <c r="X396" s="1"/>
      <c r="Y396" s="1"/>
      <c r="Z396" s="1"/>
      <c r="AA396" s="1"/>
      <c r="AB396" s="1"/>
      <c r="AC396" s="1"/>
      <c r="AD396" s="1"/>
    </row>
    <row r="397" spans="1:56" s="3" customFormat="1" ht="21.95" customHeight="1" thickBot="1">
      <c r="A397" s="17" t="s">
        <v>198</v>
      </c>
      <c r="B397" s="25"/>
      <c r="C397" s="30"/>
      <c r="D397" s="30"/>
      <c r="E397" s="30"/>
      <c r="F397" s="30"/>
      <c r="G397" s="30"/>
      <c r="H397" s="30"/>
      <c r="I397" s="30"/>
      <c r="J397" s="30"/>
      <c r="K397" s="30"/>
      <c r="L397" s="30"/>
      <c r="M397" s="30"/>
      <c r="N397" s="30"/>
      <c r="O397" s="30"/>
      <c r="P397" s="27">
        <v>48000</v>
      </c>
      <c r="Q397" s="30"/>
      <c r="R397" s="44">
        <f>SUM(B397:Q397)</f>
        <v>48000</v>
      </c>
      <c r="S397" s="44">
        <f>SUM(R397)</f>
        <v>48000</v>
      </c>
      <c r="T397" s="1"/>
      <c r="U397" s="1"/>
      <c r="V397" s="1"/>
      <c r="W397" s="1"/>
      <c r="X397" s="1"/>
      <c r="Y397" s="1"/>
      <c r="Z397" s="1"/>
      <c r="AA397" s="1"/>
      <c r="AB397" s="1"/>
      <c r="AC397" s="1"/>
      <c r="AD397" s="1"/>
    </row>
    <row r="398" spans="1:56" s="3" customFormat="1" ht="21.75" customHeight="1" thickBot="1">
      <c r="A398" s="17" t="s">
        <v>312</v>
      </c>
      <c r="B398" s="12"/>
      <c r="C398" s="13"/>
      <c r="D398" s="13"/>
      <c r="E398" s="13"/>
      <c r="F398" s="13"/>
      <c r="G398" s="13"/>
      <c r="H398" s="13"/>
      <c r="I398" s="13"/>
      <c r="J398" s="13"/>
      <c r="K398" s="13"/>
      <c r="L398" s="13"/>
      <c r="M398" s="13"/>
      <c r="N398" s="13"/>
      <c r="O398" s="13"/>
      <c r="P398" s="27">
        <v>219000</v>
      </c>
      <c r="Q398" s="13"/>
      <c r="R398" s="44">
        <f>SUM(B398:Q398)</f>
        <v>219000</v>
      </c>
      <c r="S398" s="44">
        <f>SUM(R398)</f>
        <v>219000</v>
      </c>
      <c r="T398" s="1"/>
      <c r="U398" s="1"/>
      <c r="V398" s="1"/>
      <c r="W398" s="1"/>
      <c r="X398" s="1"/>
      <c r="Y398" s="1"/>
      <c r="Z398" s="1"/>
      <c r="AA398" s="1"/>
      <c r="AB398" s="1"/>
      <c r="AC398" s="1"/>
      <c r="AD398" s="1"/>
    </row>
    <row r="399" spans="1:56" s="3" customFormat="1" ht="21.95" customHeight="1" thickBot="1">
      <c r="A399" s="17" t="s">
        <v>221</v>
      </c>
      <c r="B399" s="25"/>
      <c r="C399" s="23"/>
      <c r="D399" s="23"/>
      <c r="E399" s="23"/>
      <c r="F399" s="23"/>
      <c r="G399" s="23"/>
      <c r="H399" s="30"/>
      <c r="I399" s="30"/>
      <c r="J399" s="30"/>
      <c r="K399" s="30"/>
      <c r="L399" s="30"/>
      <c r="M399" s="30"/>
      <c r="N399" s="30"/>
      <c r="O399" s="30"/>
      <c r="P399" s="27">
        <v>118000</v>
      </c>
      <c r="Q399" s="30"/>
      <c r="R399" s="44">
        <f>SUM(B399:Q399)</f>
        <v>118000</v>
      </c>
      <c r="S399" s="44">
        <f>SUM(R399:R401)</f>
        <v>445500</v>
      </c>
      <c r="T399" s="1"/>
      <c r="U399" s="1"/>
      <c r="V399" s="1"/>
      <c r="W399" s="1"/>
      <c r="X399" s="1"/>
      <c r="Y399" s="1"/>
      <c r="Z399" s="1"/>
      <c r="AA399" s="1"/>
      <c r="AB399" s="1"/>
      <c r="AC399" s="1"/>
      <c r="AD399" s="1"/>
    </row>
    <row r="400" spans="1:56" s="3" customFormat="1" ht="21.95" customHeight="1" thickBot="1">
      <c r="A400" s="17" t="s">
        <v>221</v>
      </c>
      <c r="B400" s="25"/>
      <c r="C400" s="23"/>
      <c r="D400" s="23"/>
      <c r="E400" s="23"/>
      <c r="F400" s="23"/>
      <c r="G400" s="23"/>
      <c r="H400" s="30"/>
      <c r="I400" s="30"/>
      <c r="J400" s="30"/>
      <c r="K400" s="30"/>
      <c r="L400" s="30"/>
      <c r="M400" s="30"/>
      <c r="N400" s="30"/>
      <c r="O400" s="30"/>
      <c r="P400" s="27">
        <v>29500</v>
      </c>
      <c r="Q400" s="30"/>
      <c r="R400" s="44">
        <f>SUM(B400:Q400)</f>
        <v>29500</v>
      </c>
      <c r="S400" s="44"/>
      <c r="T400" s="1"/>
      <c r="U400" s="1"/>
      <c r="V400" s="1"/>
      <c r="W400" s="1"/>
      <c r="X400" s="1"/>
      <c r="Y400" s="1"/>
      <c r="Z400" s="1"/>
      <c r="AA400" s="1"/>
      <c r="AB400" s="1"/>
      <c r="AC400" s="1"/>
      <c r="AD400" s="1"/>
    </row>
    <row r="401" spans="1:56" s="3" customFormat="1" ht="21.95" customHeight="1" thickBot="1">
      <c r="A401" s="17" t="s">
        <v>221</v>
      </c>
      <c r="B401" s="32"/>
      <c r="C401" s="24"/>
      <c r="D401" s="24"/>
      <c r="E401" s="24"/>
      <c r="F401" s="24"/>
      <c r="G401" s="24"/>
      <c r="H401" s="33"/>
      <c r="I401" s="33"/>
      <c r="J401" s="33"/>
      <c r="K401" s="30"/>
      <c r="L401" s="30"/>
      <c r="M401" s="30"/>
      <c r="N401" s="30"/>
      <c r="O401" s="30"/>
      <c r="P401" s="54">
        <v>298000</v>
      </c>
      <c r="Q401" s="30"/>
      <c r="R401" s="44">
        <f>SUM(B401:Q401)</f>
        <v>298000</v>
      </c>
      <c r="S401" s="44"/>
      <c r="T401" s="1"/>
      <c r="U401" s="1"/>
      <c r="V401" s="1"/>
      <c r="W401" s="1"/>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row>
    <row r="402" spans="1:56" s="3" customFormat="1" ht="21.95" customHeight="1" thickBot="1">
      <c r="A402" s="17" t="s">
        <v>296</v>
      </c>
      <c r="B402" s="12"/>
      <c r="C402" s="13"/>
      <c r="D402" s="13"/>
      <c r="E402" s="13"/>
      <c r="F402" s="13"/>
      <c r="G402" s="13"/>
      <c r="H402" s="13"/>
      <c r="I402" s="13"/>
      <c r="J402" s="13"/>
      <c r="K402" s="13"/>
      <c r="L402" s="13"/>
      <c r="M402" s="13"/>
      <c r="N402" s="13"/>
      <c r="O402" s="13"/>
      <c r="P402" s="27">
        <v>26300</v>
      </c>
      <c r="Q402" s="13"/>
      <c r="R402" s="44">
        <f>SUM(B402:Q402)</f>
        <v>26300</v>
      </c>
      <c r="S402" s="44">
        <f>SUM(R402)</f>
        <v>26300</v>
      </c>
      <c r="T402" s="1"/>
      <c r="U402" s="1"/>
      <c r="V402" s="1"/>
      <c r="W402" s="1"/>
      <c r="X402" s="1"/>
      <c r="Y402" s="1"/>
      <c r="Z402" s="1"/>
      <c r="AA402" s="1"/>
      <c r="AB402" s="1"/>
      <c r="AC402" s="1"/>
      <c r="AD402" s="1"/>
    </row>
    <row r="403" spans="1:56" s="3" customFormat="1" ht="21.95" customHeight="1" thickBot="1">
      <c r="A403" s="17" t="s">
        <v>157</v>
      </c>
      <c r="B403" s="25"/>
      <c r="C403" s="30"/>
      <c r="D403" s="30"/>
      <c r="E403" s="30"/>
      <c r="F403" s="30"/>
      <c r="G403" s="30"/>
      <c r="H403" s="30"/>
      <c r="I403" s="30"/>
      <c r="J403" s="30"/>
      <c r="K403" s="30"/>
      <c r="L403" s="30"/>
      <c r="M403" s="30"/>
      <c r="N403" s="30"/>
      <c r="O403" s="30"/>
      <c r="P403" s="27">
        <v>5000</v>
      </c>
      <c r="Q403" s="23"/>
      <c r="R403" s="44">
        <f>SUM(B403:Q403)</f>
        <v>5000</v>
      </c>
      <c r="S403" s="44">
        <f>SUM(R403)</f>
        <v>5000</v>
      </c>
      <c r="T403" s="1"/>
      <c r="U403" s="1"/>
      <c r="V403" s="1"/>
      <c r="W403" s="1"/>
      <c r="X403" s="1"/>
      <c r="Y403" s="1"/>
      <c r="Z403" s="1"/>
      <c r="AA403" s="1"/>
      <c r="AB403" s="1"/>
      <c r="AC403" s="1"/>
      <c r="AD403" s="1"/>
    </row>
    <row r="404" spans="1:56" s="3" customFormat="1" ht="21.95" customHeight="1" thickBot="1">
      <c r="A404" s="17" t="s">
        <v>272</v>
      </c>
      <c r="B404" s="12"/>
      <c r="C404" s="13"/>
      <c r="D404" s="13"/>
      <c r="E404" s="13"/>
      <c r="F404" s="13"/>
      <c r="G404" s="13"/>
      <c r="H404" s="13"/>
      <c r="I404" s="39">
        <v>4000</v>
      </c>
      <c r="J404" s="13"/>
      <c r="K404" s="13"/>
      <c r="L404" s="13"/>
      <c r="M404" s="13"/>
      <c r="N404" s="13"/>
      <c r="O404" s="13"/>
      <c r="P404" s="23"/>
      <c r="Q404" s="13"/>
      <c r="R404" s="44">
        <f>SUM(B404:Q404)</f>
        <v>4000</v>
      </c>
      <c r="S404" s="44">
        <f>SUM(R404)</f>
        <v>4000</v>
      </c>
      <c r="T404" s="1"/>
      <c r="U404" s="1"/>
      <c r="V404" s="1"/>
      <c r="W404" s="1"/>
      <c r="X404" s="1"/>
      <c r="Y404" s="1"/>
      <c r="Z404" s="1"/>
      <c r="AA404" s="1"/>
      <c r="AB404" s="1"/>
      <c r="AC404" s="1"/>
      <c r="AD404" s="1"/>
    </row>
    <row r="405" spans="1:56" s="3" customFormat="1" ht="21.95" customHeight="1" thickBot="1">
      <c r="A405" s="17" t="s">
        <v>6</v>
      </c>
      <c r="B405" s="12"/>
      <c r="C405" s="13"/>
      <c r="D405" s="13"/>
      <c r="E405" s="13"/>
      <c r="F405" s="13"/>
      <c r="G405" s="13"/>
      <c r="H405" s="13"/>
      <c r="I405" s="39">
        <v>10000</v>
      </c>
      <c r="J405" s="13"/>
      <c r="K405" s="13"/>
      <c r="L405" s="13"/>
      <c r="M405" s="13"/>
      <c r="N405" s="13"/>
      <c r="O405" s="13"/>
      <c r="P405" s="23"/>
      <c r="Q405" s="13"/>
      <c r="R405" s="44">
        <f>SUM(B405:Q405)</f>
        <v>10000</v>
      </c>
      <c r="S405" s="44">
        <f>SUM(R405)</f>
        <v>10000</v>
      </c>
      <c r="T405" s="1"/>
      <c r="U405" s="1"/>
      <c r="V405" s="1"/>
      <c r="W405" s="1"/>
      <c r="X405" s="1"/>
      <c r="Y405" s="1"/>
      <c r="Z405" s="1"/>
      <c r="AA405" s="1"/>
      <c r="AB405" s="1"/>
      <c r="AC405" s="1"/>
      <c r="AD405" s="1"/>
    </row>
    <row r="406" spans="1:56" s="3" customFormat="1" ht="21.95" customHeight="1" thickBot="1">
      <c r="A406" s="17" t="s">
        <v>253</v>
      </c>
      <c r="B406" s="32"/>
      <c r="C406" s="24"/>
      <c r="D406" s="24"/>
      <c r="E406" s="24"/>
      <c r="F406" s="24"/>
      <c r="G406" s="24"/>
      <c r="H406" s="33"/>
      <c r="I406" s="33"/>
      <c r="J406" s="33"/>
      <c r="K406" s="30"/>
      <c r="L406" s="30"/>
      <c r="M406" s="30"/>
      <c r="N406" s="30"/>
      <c r="O406" s="30"/>
      <c r="P406" s="39">
        <v>279000</v>
      </c>
      <c r="Q406" s="30"/>
      <c r="R406" s="44">
        <f>SUM(B406:Q406)</f>
        <v>279000</v>
      </c>
      <c r="S406" s="44">
        <f>SUM(R406)</f>
        <v>279000</v>
      </c>
      <c r="T406" s="1"/>
      <c r="U406" s="1"/>
      <c r="V406" s="1"/>
      <c r="W406" s="1"/>
      <c r="X406" s="1"/>
      <c r="Y406" s="1"/>
      <c r="Z406" s="1"/>
      <c r="AA406" s="1"/>
      <c r="AB406" s="1"/>
      <c r="AC406" s="1"/>
      <c r="AD406" s="1"/>
    </row>
    <row r="407" spans="1:56" s="3" customFormat="1" ht="21.95" customHeight="1" thickBot="1">
      <c r="A407" s="17" t="s">
        <v>179</v>
      </c>
      <c r="B407" s="28">
        <v>549122.18000000005</v>
      </c>
      <c r="C407" s="24"/>
      <c r="D407" s="24"/>
      <c r="E407" s="24"/>
      <c r="F407" s="24"/>
      <c r="G407" s="24"/>
      <c r="H407" s="33"/>
      <c r="I407" s="33"/>
      <c r="J407" s="33"/>
      <c r="K407" s="30"/>
      <c r="L407" s="30"/>
      <c r="M407" s="30"/>
      <c r="N407" s="30"/>
      <c r="O407" s="30"/>
      <c r="P407" s="23"/>
      <c r="Q407" s="30"/>
      <c r="R407" s="44">
        <f>SUM(B407:Q407)</f>
        <v>549122.18000000005</v>
      </c>
      <c r="S407" s="44">
        <f>SUM(R407:R409)</f>
        <v>569443.3600000001</v>
      </c>
      <c r="T407" s="1"/>
      <c r="U407" s="1"/>
      <c r="V407" s="1"/>
      <c r="W407" s="1"/>
      <c r="X407" s="1"/>
      <c r="Y407" s="1"/>
      <c r="Z407" s="1"/>
      <c r="AA407" s="1"/>
      <c r="AB407" s="1"/>
      <c r="AC407" s="1"/>
      <c r="AD407" s="1"/>
    </row>
    <row r="408" spans="1:56" s="3" customFormat="1" ht="21.95" customHeight="1" thickBot="1">
      <c r="A408" s="17" t="s">
        <v>179</v>
      </c>
      <c r="B408" s="28">
        <v>9549.27</v>
      </c>
      <c r="C408" s="24"/>
      <c r="D408" s="24"/>
      <c r="E408" s="24"/>
      <c r="F408" s="24"/>
      <c r="G408" s="24"/>
      <c r="H408" s="33"/>
      <c r="I408" s="33"/>
      <c r="J408" s="33"/>
      <c r="K408" s="30"/>
      <c r="L408" s="30"/>
      <c r="M408" s="30"/>
      <c r="N408" s="30"/>
      <c r="O408" s="30"/>
      <c r="P408" s="23"/>
      <c r="Q408" s="30"/>
      <c r="R408" s="44">
        <f>SUM(B408:Q408)</f>
        <v>9549.27</v>
      </c>
      <c r="S408" s="44"/>
      <c r="T408" s="1"/>
      <c r="U408" s="1"/>
      <c r="V408" s="1"/>
      <c r="W408" s="1"/>
      <c r="X408" s="1"/>
      <c r="Y408" s="1"/>
      <c r="Z408" s="1"/>
      <c r="AA408" s="1"/>
      <c r="AB408" s="1"/>
      <c r="AC408" s="1"/>
      <c r="AD408" s="1"/>
    </row>
    <row r="409" spans="1:56" s="3" customFormat="1" ht="21.95" customHeight="1" thickBot="1">
      <c r="A409" s="17" t="s">
        <v>179</v>
      </c>
      <c r="B409" s="48">
        <v>10771.91</v>
      </c>
      <c r="C409" s="24"/>
      <c r="D409" s="24"/>
      <c r="E409" s="24"/>
      <c r="F409" s="24"/>
      <c r="G409" s="24"/>
      <c r="H409" s="33"/>
      <c r="I409" s="33"/>
      <c r="J409" s="33"/>
      <c r="K409" s="13"/>
      <c r="L409" s="30"/>
      <c r="M409" s="30"/>
      <c r="N409" s="30"/>
      <c r="O409" s="30"/>
      <c r="P409" s="23"/>
      <c r="Q409" s="30"/>
      <c r="R409" s="44">
        <f>SUM(B409:Q409)</f>
        <v>10771.91</v>
      </c>
      <c r="S409" s="44"/>
      <c r="T409" s="1"/>
      <c r="U409" s="1"/>
      <c r="V409" s="1"/>
      <c r="W409" s="1"/>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row>
    <row r="410" spans="1:56" s="3" customFormat="1" ht="21.95" customHeight="1" thickBot="1">
      <c r="A410" s="17" t="s">
        <v>11</v>
      </c>
      <c r="B410" s="28">
        <v>14695.98</v>
      </c>
      <c r="C410" s="27">
        <v>166848</v>
      </c>
      <c r="D410" s="23"/>
      <c r="E410" s="23"/>
      <c r="F410" s="23"/>
      <c r="G410" s="30"/>
      <c r="H410" s="30"/>
      <c r="I410" s="30"/>
      <c r="J410" s="30"/>
      <c r="K410" s="13"/>
      <c r="L410" s="30"/>
      <c r="M410" s="30"/>
      <c r="N410" s="30"/>
      <c r="O410" s="30"/>
      <c r="P410" s="30"/>
      <c r="Q410" s="30"/>
      <c r="R410" s="44">
        <f>SUM(B410:Q410)</f>
        <v>181543.98</v>
      </c>
      <c r="S410" s="44">
        <f>SUM(R410:R411)</f>
        <v>467782.68000000005</v>
      </c>
      <c r="T410" s="1"/>
      <c r="U410" s="1"/>
      <c r="V410" s="1"/>
      <c r="W410" s="1"/>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row>
    <row r="411" spans="1:56" s="3" customFormat="1" ht="21.95" customHeight="1" thickBot="1">
      <c r="A411" s="17" t="s">
        <v>87</v>
      </c>
      <c r="B411" s="28">
        <v>286238.7</v>
      </c>
      <c r="C411" s="23"/>
      <c r="D411" s="23"/>
      <c r="E411" s="23"/>
      <c r="F411" s="23"/>
      <c r="G411" s="30"/>
      <c r="H411" s="30"/>
      <c r="I411" s="30"/>
      <c r="J411" s="30"/>
      <c r="K411" s="30"/>
      <c r="L411" s="30"/>
      <c r="M411" s="30"/>
      <c r="N411" s="30"/>
      <c r="O411" s="30"/>
      <c r="P411" s="30"/>
      <c r="Q411" s="30"/>
      <c r="R411" s="44">
        <f>SUM(B411:Q411)</f>
        <v>286238.7</v>
      </c>
      <c r="S411" s="44"/>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row>
    <row r="412" spans="1:56" s="3" customFormat="1" ht="21.95" customHeight="1" thickBot="1">
      <c r="A412" s="17" t="s">
        <v>140</v>
      </c>
      <c r="B412" s="25"/>
      <c r="C412" s="29"/>
      <c r="D412" s="29"/>
      <c r="E412" s="29"/>
      <c r="F412" s="29"/>
      <c r="G412" s="30"/>
      <c r="H412" s="30"/>
      <c r="I412" s="30"/>
      <c r="J412" s="30"/>
      <c r="K412" s="30"/>
      <c r="L412" s="30"/>
      <c r="M412" s="30"/>
      <c r="N412" s="30"/>
      <c r="O412" s="30"/>
      <c r="P412" s="39">
        <v>3000</v>
      </c>
      <c r="Q412" s="30"/>
      <c r="R412" s="44">
        <f>SUM(B412:Q412)</f>
        <v>3000</v>
      </c>
      <c r="S412" s="44">
        <f>SUM(R412)</f>
        <v>3000</v>
      </c>
      <c r="T412" s="1"/>
      <c r="U412" s="1"/>
      <c r="V412" s="1"/>
      <c r="W412" s="1"/>
      <c r="X412" s="1"/>
      <c r="Y412" s="1"/>
      <c r="Z412" s="1"/>
      <c r="AA412" s="1"/>
      <c r="AB412" s="1"/>
      <c r="AC412" s="1"/>
      <c r="AD412" s="1"/>
    </row>
    <row r="413" spans="1:56" s="3" customFormat="1" ht="21.95" customHeight="1" thickBot="1">
      <c r="A413" s="17" t="s">
        <v>177</v>
      </c>
      <c r="B413" s="25"/>
      <c r="C413" s="29"/>
      <c r="D413" s="29"/>
      <c r="E413" s="29"/>
      <c r="F413" s="29"/>
      <c r="G413" s="30"/>
      <c r="H413" s="30"/>
      <c r="I413" s="30"/>
      <c r="J413" s="30"/>
      <c r="K413" s="30"/>
      <c r="L413" s="30"/>
      <c r="M413" s="30"/>
      <c r="N413" s="30"/>
      <c r="O413" s="30"/>
      <c r="P413" s="27">
        <v>2400</v>
      </c>
      <c r="Q413" s="30"/>
      <c r="R413" s="44">
        <f>SUM(B413:Q413)</f>
        <v>2400</v>
      </c>
      <c r="S413" s="44">
        <f>SUM(R413)</f>
        <v>2400</v>
      </c>
      <c r="T413" s="1"/>
      <c r="U413" s="1"/>
      <c r="V413" s="1"/>
      <c r="W413" s="1"/>
      <c r="X413" s="1"/>
      <c r="Y413" s="1"/>
      <c r="Z413" s="1"/>
      <c r="AA413" s="1"/>
      <c r="AB413" s="1"/>
      <c r="AC413" s="1"/>
      <c r="AD413" s="1"/>
    </row>
    <row r="414" spans="1:56" s="3" customFormat="1" ht="21.95" customHeight="1" thickBot="1">
      <c r="A414" s="17" t="s">
        <v>88</v>
      </c>
      <c r="B414" s="25"/>
      <c r="C414" s="29"/>
      <c r="D414" s="29"/>
      <c r="E414" s="29"/>
      <c r="F414" s="29"/>
      <c r="G414" s="30"/>
      <c r="H414" s="30"/>
      <c r="I414" s="30"/>
      <c r="J414" s="30"/>
      <c r="K414" s="39">
        <v>25697.39</v>
      </c>
      <c r="L414" s="30"/>
      <c r="M414" s="30"/>
      <c r="N414" s="30"/>
      <c r="O414" s="30"/>
      <c r="P414" s="30"/>
      <c r="Q414" s="30"/>
      <c r="R414" s="44">
        <f>SUM(B414:Q414)</f>
        <v>25697.39</v>
      </c>
      <c r="S414" s="44">
        <f>SUM(R414:R424)</f>
        <v>222812.78000000003</v>
      </c>
      <c r="T414" s="1"/>
      <c r="U414" s="1"/>
      <c r="V414" s="1"/>
      <c r="W414" s="1"/>
      <c r="X414" s="1"/>
      <c r="Y414" s="1"/>
      <c r="Z414" s="1"/>
      <c r="AA414" s="1"/>
      <c r="AB414" s="1"/>
      <c r="AC414" s="1"/>
      <c r="AD414" s="1"/>
    </row>
    <row r="415" spans="1:56" s="3" customFormat="1" ht="21.95" customHeight="1" thickBot="1">
      <c r="A415" s="17" t="s">
        <v>88</v>
      </c>
      <c r="B415" s="25"/>
      <c r="C415" s="29"/>
      <c r="D415" s="29"/>
      <c r="E415" s="29"/>
      <c r="F415" s="29"/>
      <c r="G415" s="30"/>
      <c r="H415" s="30"/>
      <c r="I415" s="30"/>
      <c r="J415" s="30"/>
      <c r="K415" s="39">
        <v>1000</v>
      </c>
      <c r="L415" s="30"/>
      <c r="M415" s="30"/>
      <c r="N415" s="30"/>
      <c r="O415" s="30"/>
      <c r="P415" s="30"/>
      <c r="Q415" s="30"/>
      <c r="R415" s="44">
        <f>SUM(B415:Q415)</f>
        <v>1000</v>
      </c>
      <c r="S415" s="44"/>
      <c r="T415" s="1"/>
      <c r="U415" s="1"/>
      <c r="V415" s="1"/>
      <c r="W415" s="1"/>
      <c r="X415" s="1"/>
      <c r="Y415" s="1"/>
      <c r="Z415" s="1"/>
      <c r="AA415" s="1"/>
      <c r="AB415" s="1"/>
      <c r="AC415" s="1"/>
      <c r="AD415" s="1"/>
    </row>
    <row r="416" spans="1:56" s="3" customFormat="1" ht="21.95" customHeight="1" thickBot="1">
      <c r="A416" s="17" t="s">
        <v>88</v>
      </c>
      <c r="B416" s="25"/>
      <c r="C416" s="29"/>
      <c r="D416" s="29"/>
      <c r="E416" s="29"/>
      <c r="F416" s="29"/>
      <c r="G416" s="30"/>
      <c r="H416" s="30"/>
      <c r="I416" s="30"/>
      <c r="J416" s="30"/>
      <c r="K416" s="39">
        <v>2878.83</v>
      </c>
      <c r="L416" s="30"/>
      <c r="M416" s="30"/>
      <c r="N416" s="30"/>
      <c r="O416" s="30"/>
      <c r="P416" s="30"/>
      <c r="Q416" s="30"/>
      <c r="R416" s="44">
        <f>SUM(B416:Q416)</f>
        <v>2878.83</v>
      </c>
      <c r="S416" s="44"/>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row>
    <row r="417" spans="1:56" s="3" customFormat="1" ht="21.95" customHeight="1" thickBot="1">
      <c r="A417" s="17" t="s">
        <v>88</v>
      </c>
      <c r="B417" s="25"/>
      <c r="C417" s="29"/>
      <c r="D417" s="29"/>
      <c r="E417" s="29"/>
      <c r="F417" s="29"/>
      <c r="G417" s="30"/>
      <c r="H417" s="30"/>
      <c r="I417" s="30"/>
      <c r="J417" s="30"/>
      <c r="K417" s="39">
        <v>25697.39</v>
      </c>
      <c r="L417" s="30"/>
      <c r="M417" s="30"/>
      <c r="N417" s="30"/>
      <c r="O417" s="30"/>
      <c r="P417" s="30"/>
      <c r="Q417" s="30"/>
      <c r="R417" s="44">
        <f>SUM(B417:Q417)</f>
        <v>25697.39</v>
      </c>
      <c r="S417" s="44"/>
      <c r="T417" s="1"/>
      <c r="U417" s="1"/>
      <c r="V417" s="1"/>
      <c r="W417" s="1"/>
      <c r="X417" s="1"/>
      <c r="Y417" s="1"/>
      <c r="Z417" s="1"/>
      <c r="AA417" s="1"/>
      <c r="AB417" s="1"/>
      <c r="AC417" s="1"/>
      <c r="AD417" s="1"/>
    </row>
    <row r="418" spans="1:56" s="3" customFormat="1" ht="21.95" customHeight="1" thickBot="1">
      <c r="A418" s="17" t="s">
        <v>88</v>
      </c>
      <c r="B418" s="25"/>
      <c r="C418" s="29"/>
      <c r="D418" s="29"/>
      <c r="E418" s="29"/>
      <c r="F418" s="29"/>
      <c r="G418" s="30"/>
      <c r="H418" s="30"/>
      <c r="I418" s="55"/>
      <c r="J418" s="30"/>
      <c r="K418" s="39">
        <v>25697.39</v>
      </c>
      <c r="L418" s="30"/>
      <c r="M418" s="30"/>
      <c r="N418" s="30"/>
      <c r="O418" s="30"/>
      <c r="P418" s="30"/>
      <c r="Q418" s="30"/>
      <c r="R418" s="44">
        <f>SUM(B418:Q418)</f>
        <v>25697.39</v>
      </c>
      <c r="S418" s="44"/>
      <c r="T418" s="1"/>
      <c r="U418" s="1"/>
      <c r="V418" s="1"/>
      <c r="W418" s="1"/>
      <c r="X418" s="1"/>
      <c r="Y418" s="1"/>
      <c r="Z418" s="1"/>
      <c r="AA418" s="1"/>
      <c r="AB418" s="1"/>
      <c r="AC418" s="1"/>
      <c r="AD418" s="1"/>
    </row>
    <row r="419" spans="1:56" s="3" customFormat="1" ht="21.95" customHeight="1" thickBot="1">
      <c r="A419" s="17" t="s">
        <v>88</v>
      </c>
      <c r="B419" s="25"/>
      <c r="C419" s="29"/>
      <c r="D419" s="29"/>
      <c r="E419" s="29"/>
      <c r="F419" s="29"/>
      <c r="G419" s="30"/>
      <c r="H419" s="30"/>
      <c r="I419" s="55"/>
      <c r="J419" s="30"/>
      <c r="K419" s="39">
        <v>13256.83</v>
      </c>
      <c r="L419" s="30"/>
      <c r="M419" s="30"/>
      <c r="N419" s="30"/>
      <c r="O419" s="30"/>
      <c r="P419" s="30"/>
      <c r="Q419" s="30"/>
      <c r="R419" s="44">
        <f>SUM(B419:Q419)</f>
        <v>13256.83</v>
      </c>
      <c r="S419" s="44"/>
      <c r="T419" s="1"/>
      <c r="U419" s="1"/>
      <c r="V419" s="1"/>
      <c r="W419" s="1"/>
      <c r="X419" s="1"/>
      <c r="Y419" s="1"/>
      <c r="Z419" s="1"/>
      <c r="AA419" s="1"/>
      <c r="AB419" s="1"/>
      <c r="AC419" s="1"/>
      <c r="AD419" s="1"/>
    </row>
    <row r="420" spans="1:56" s="3" customFormat="1" ht="21.95" customHeight="1" thickBot="1">
      <c r="A420" s="17" t="s">
        <v>88</v>
      </c>
      <c r="B420" s="25"/>
      <c r="C420" s="29"/>
      <c r="D420" s="29"/>
      <c r="E420" s="29"/>
      <c r="F420" s="29"/>
      <c r="G420" s="30"/>
      <c r="H420" s="30"/>
      <c r="I420" s="55"/>
      <c r="J420" s="30"/>
      <c r="K420" s="39">
        <v>25697</v>
      </c>
      <c r="L420" s="30"/>
      <c r="M420" s="30"/>
      <c r="N420" s="30"/>
      <c r="O420" s="30"/>
      <c r="P420" s="30"/>
      <c r="Q420" s="30"/>
      <c r="R420" s="44">
        <f>SUM(B420:Q420)</f>
        <v>25697</v>
      </c>
      <c r="S420" s="44"/>
      <c r="T420" s="1"/>
      <c r="U420" s="1"/>
      <c r="V420" s="1"/>
      <c r="W420" s="1"/>
      <c r="X420" s="1"/>
      <c r="Y420" s="1"/>
      <c r="Z420" s="1"/>
      <c r="AA420" s="1"/>
      <c r="AB420" s="1"/>
      <c r="AC420" s="1"/>
      <c r="AD420" s="1"/>
    </row>
    <row r="421" spans="1:56" s="3" customFormat="1" ht="21.95" customHeight="1" thickBot="1">
      <c r="A421" s="17" t="s">
        <v>88</v>
      </c>
      <c r="B421" s="12"/>
      <c r="C421" s="13"/>
      <c r="D421" s="13"/>
      <c r="E421" s="13"/>
      <c r="F421" s="13"/>
      <c r="G421" s="13"/>
      <c r="H421" s="13"/>
      <c r="I421" s="13"/>
      <c r="J421" s="13"/>
      <c r="K421" s="39">
        <v>25697</v>
      </c>
      <c r="L421" s="13"/>
      <c r="M421" s="13"/>
      <c r="N421" s="13"/>
      <c r="O421" s="13"/>
      <c r="P421" s="23"/>
      <c r="Q421" s="13"/>
      <c r="R421" s="44">
        <f>SUM(B421:Q421)</f>
        <v>25697</v>
      </c>
      <c r="S421" s="44"/>
      <c r="T421" s="1"/>
      <c r="U421" s="1"/>
      <c r="V421" s="1"/>
      <c r="W421" s="1"/>
      <c r="X421" s="1"/>
      <c r="Y421" s="1"/>
      <c r="Z421" s="1"/>
      <c r="AA421" s="1"/>
      <c r="AB421" s="1"/>
      <c r="AC421" s="1"/>
      <c r="AD421" s="1"/>
    </row>
    <row r="422" spans="1:56" s="3" customFormat="1" ht="21.95" customHeight="1" thickBot="1">
      <c r="A422" s="17" t="s">
        <v>88</v>
      </c>
      <c r="B422" s="25"/>
      <c r="C422" s="29"/>
      <c r="D422" s="29"/>
      <c r="E422" s="29"/>
      <c r="F422" s="29"/>
      <c r="G422" s="30"/>
      <c r="H422" s="30"/>
      <c r="I422" s="30"/>
      <c r="J422" s="30"/>
      <c r="K422" s="39">
        <v>25697.39</v>
      </c>
      <c r="L422" s="30"/>
      <c r="M422" s="30"/>
      <c r="N422" s="30"/>
      <c r="O422" s="30"/>
      <c r="P422" s="23"/>
      <c r="Q422" s="30"/>
      <c r="R422" s="44">
        <f>SUM(B422:Q422)</f>
        <v>25697.39</v>
      </c>
      <c r="S422" s="44"/>
      <c r="T422" s="1"/>
      <c r="U422" s="1"/>
      <c r="V422" s="1"/>
      <c r="W422" s="1"/>
      <c r="X422" s="1"/>
      <c r="Y422" s="1"/>
      <c r="Z422" s="1"/>
      <c r="AA422" s="1"/>
      <c r="AB422" s="1"/>
      <c r="AC422" s="1"/>
      <c r="AD422" s="1"/>
    </row>
    <row r="423" spans="1:56" s="3" customFormat="1" ht="21.95" customHeight="1" thickBot="1">
      <c r="A423" s="17" t="s">
        <v>88</v>
      </c>
      <c r="B423" s="25"/>
      <c r="C423" s="29"/>
      <c r="D423" s="29"/>
      <c r="E423" s="29"/>
      <c r="F423" s="29"/>
      <c r="G423" s="30"/>
      <c r="H423" s="30"/>
      <c r="I423" s="30"/>
      <c r="J423" s="30"/>
      <c r="K423" s="27">
        <v>25697</v>
      </c>
      <c r="L423" s="30"/>
      <c r="M423" s="30"/>
      <c r="N423" s="30"/>
      <c r="O423" s="30"/>
      <c r="P423" s="30"/>
      <c r="Q423" s="30"/>
      <c r="R423" s="44">
        <f>SUM(B423:Q423)</f>
        <v>25697</v>
      </c>
      <c r="S423" s="44"/>
      <c r="T423" s="1"/>
      <c r="U423" s="1"/>
      <c r="V423" s="1"/>
      <c r="W423" s="1"/>
      <c r="X423" s="1"/>
      <c r="Y423" s="1"/>
      <c r="Z423" s="1"/>
      <c r="AA423" s="1"/>
      <c r="AB423" s="1"/>
      <c r="AC423" s="1"/>
      <c r="AD423" s="1"/>
    </row>
    <row r="424" spans="1:56" s="3" customFormat="1" ht="21.95" customHeight="1" thickBot="1">
      <c r="A424" s="17" t="s">
        <v>88</v>
      </c>
      <c r="B424" s="25"/>
      <c r="C424" s="29"/>
      <c r="D424" s="29"/>
      <c r="E424" s="29"/>
      <c r="F424" s="29"/>
      <c r="G424" s="30"/>
      <c r="H424" s="30"/>
      <c r="I424" s="30"/>
      <c r="J424" s="30"/>
      <c r="K424" s="27">
        <v>25796.560000000001</v>
      </c>
      <c r="L424" s="30"/>
      <c r="M424" s="30"/>
      <c r="N424" s="30"/>
      <c r="O424" s="30"/>
      <c r="P424" s="23"/>
      <c r="Q424" s="30"/>
      <c r="R424" s="44">
        <f>SUM(B424:Q424)</f>
        <v>25796.560000000001</v>
      </c>
      <c r="S424" s="44"/>
      <c r="T424" s="1"/>
      <c r="U424" s="1"/>
      <c r="V424" s="1"/>
      <c r="W424" s="1"/>
      <c r="X424" s="1"/>
      <c r="Y424" s="1"/>
      <c r="Z424" s="1"/>
      <c r="AA424" s="1"/>
      <c r="AB424" s="1"/>
      <c r="AC424" s="1"/>
      <c r="AD424" s="1"/>
    </row>
    <row r="425" spans="1:56" s="3" customFormat="1" ht="21.95" customHeight="1" thickBot="1">
      <c r="A425" s="17" t="s">
        <v>89</v>
      </c>
      <c r="B425" s="25"/>
      <c r="C425" s="23"/>
      <c r="D425" s="23"/>
      <c r="E425" s="23"/>
      <c r="F425" s="23"/>
      <c r="G425" s="23"/>
      <c r="H425" s="30"/>
      <c r="I425" s="39">
        <v>10000</v>
      </c>
      <c r="J425" s="30"/>
      <c r="K425" s="30"/>
      <c r="L425" s="30"/>
      <c r="M425" s="30"/>
      <c r="N425" s="30"/>
      <c r="O425" s="30"/>
      <c r="P425" s="23"/>
      <c r="Q425" s="30"/>
      <c r="R425" s="44">
        <f>SUM(B425:Q425)</f>
        <v>10000</v>
      </c>
      <c r="S425" s="44">
        <f>SUM(R425)</f>
        <v>10000</v>
      </c>
      <c r="T425" s="1"/>
      <c r="U425" s="1"/>
      <c r="V425" s="1"/>
      <c r="W425" s="1"/>
      <c r="X425" s="1"/>
      <c r="Y425" s="1"/>
      <c r="Z425" s="1"/>
      <c r="AA425" s="1"/>
      <c r="AB425" s="1"/>
      <c r="AC425" s="1"/>
      <c r="AD425" s="1"/>
    </row>
    <row r="426" spans="1:56" s="3" customFormat="1" ht="21.95" customHeight="1" thickBot="1">
      <c r="A426" s="17" t="s">
        <v>172</v>
      </c>
      <c r="B426" s="25"/>
      <c r="C426" s="29"/>
      <c r="D426" s="29"/>
      <c r="E426" s="29"/>
      <c r="F426" s="29"/>
      <c r="G426" s="30"/>
      <c r="H426" s="30"/>
      <c r="I426" s="30"/>
      <c r="J426" s="30"/>
      <c r="K426" s="30"/>
      <c r="L426" s="30"/>
      <c r="M426" s="30"/>
      <c r="N426" s="30"/>
      <c r="O426" s="30"/>
      <c r="P426" s="27">
        <v>2400</v>
      </c>
      <c r="Q426" s="30"/>
      <c r="R426" s="44">
        <f>SUM(B426:Q426)</f>
        <v>2400</v>
      </c>
      <c r="S426" s="44">
        <f>SUM(R426)</f>
        <v>2400</v>
      </c>
      <c r="T426" s="1"/>
      <c r="U426" s="1"/>
      <c r="V426" s="1"/>
      <c r="W426" s="1"/>
      <c r="X426" s="1"/>
      <c r="Y426" s="1"/>
      <c r="Z426" s="1"/>
      <c r="AA426" s="1"/>
      <c r="AB426" s="1"/>
      <c r="AC426" s="1"/>
      <c r="AD426" s="1"/>
    </row>
    <row r="427" spans="1:56" s="3" customFormat="1" ht="21.95" customHeight="1" thickBot="1">
      <c r="A427" s="17" t="s">
        <v>311</v>
      </c>
      <c r="B427" s="25"/>
      <c r="C427" s="23"/>
      <c r="D427" s="23"/>
      <c r="E427" s="23"/>
      <c r="F427" s="23"/>
      <c r="G427" s="23"/>
      <c r="H427" s="30"/>
      <c r="I427" s="30"/>
      <c r="J427" s="30"/>
      <c r="K427" s="39">
        <v>20000</v>
      </c>
      <c r="L427" s="30"/>
      <c r="M427" s="30"/>
      <c r="N427" s="30"/>
      <c r="O427" s="30"/>
      <c r="P427" s="23"/>
      <c r="Q427" s="23"/>
      <c r="R427" s="44">
        <f>SUM(B427:Q427)</f>
        <v>20000</v>
      </c>
      <c r="S427" s="44">
        <f>SUM(R427)</f>
        <v>20000</v>
      </c>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row>
    <row r="428" spans="1:56" s="3" customFormat="1" ht="21.95" customHeight="1" thickBot="1">
      <c r="A428" s="17" t="s">
        <v>18</v>
      </c>
      <c r="B428" s="25"/>
      <c r="C428" s="29"/>
      <c r="D428" s="29"/>
      <c r="E428" s="29"/>
      <c r="F428" s="29"/>
      <c r="G428" s="30"/>
      <c r="H428" s="30"/>
      <c r="I428" s="30"/>
      <c r="J428" s="30"/>
      <c r="K428" s="30"/>
      <c r="L428" s="30"/>
      <c r="M428" s="30"/>
      <c r="N428" s="30"/>
      <c r="O428" s="30"/>
      <c r="P428" s="27">
        <v>75150</v>
      </c>
      <c r="Q428" s="30"/>
      <c r="R428" s="44">
        <f>SUM(B428:Q428)</f>
        <v>75150</v>
      </c>
      <c r="S428" s="44">
        <f>SUM(R428:R430)</f>
        <v>223250</v>
      </c>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row>
    <row r="429" spans="1:56" s="3" customFormat="1" ht="21.95" customHeight="1" thickBot="1">
      <c r="A429" s="17" t="s">
        <v>17</v>
      </c>
      <c r="B429" s="25"/>
      <c r="C429" s="29"/>
      <c r="D429" s="29"/>
      <c r="E429" s="29"/>
      <c r="F429" s="29"/>
      <c r="G429" s="30"/>
      <c r="H429" s="30"/>
      <c r="I429" s="30"/>
      <c r="J429" s="30"/>
      <c r="K429" s="30"/>
      <c r="L429" s="30"/>
      <c r="M429" s="30"/>
      <c r="N429" s="30"/>
      <c r="O429" s="30"/>
      <c r="P429" s="27">
        <v>71100</v>
      </c>
      <c r="Q429" s="30"/>
      <c r="R429" s="44">
        <f>SUM(B429:Q429)</f>
        <v>71100</v>
      </c>
      <c r="S429" s="44"/>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row>
    <row r="430" spans="1:56" s="3" customFormat="1" ht="21.95" customHeight="1" thickBot="1">
      <c r="A430" s="17" t="s">
        <v>17</v>
      </c>
      <c r="B430" s="25"/>
      <c r="C430" s="23"/>
      <c r="D430" s="23"/>
      <c r="E430" s="23"/>
      <c r="F430" s="23"/>
      <c r="G430" s="23"/>
      <c r="H430" s="30"/>
      <c r="I430" s="30"/>
      <c r="J430" s="30"/>
      <c r="K430" s="30"/>
      <c r="L430" s="30"/>
      <c r="M430" s="30"/>
      <c r="N430" s="30"/>
      <c r="O430" s="30"/>
      <c r="P430" s="27">
        <v>77000</v>
      </c>
      <c r="Q430" s="23"/>
      <c r="R430" s="44">
        <f>SUM(B430:Q430)</f>
        <v>77000</v>
      </c>
      <c r="S430" s="44"/>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row>
    <row r="431" spans="1:56" s="3" customFormat="1" ht="21.95" customHeight="1" thickBot="1">
      <c r="A431" s="17" t="s">
        <v>137</v>
      </c>
      <c r="B431" s="25"/>
      <c r="C431" s="29"/>
      <c r="D431" s="29"/>
      <c r="E431" s="29"/>
      <c r="F431" s="29"/>
      <c r="G431" s="30"/>
      <c r="H431" s="30"/>
      <c r="I431" s="55"/>
      <c r="J431" s="30"/>
      <c r="K431" s="30"/>
      <c r="L431" s="30"/>
      <c r="M431" s="30"/>
      <c r="N431" s="30"/>
      <c r="O431" s="30"/>
      <c r="P431" s="27">
        <v>5000</v>
      </c>
      <c r="Q431" s="30"/>
      <c r="R431" s="44">
        <f>SUM(B431:Q431)</f>
        <v>5000</v>
      </c>
      <c r="S431" s="44">
        <f>SUM(R431)</f>
        <v>5000</v>
      </c>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row>
    <row r="432" spans="1:56" s="3" customFormat="1" ht="21.95" customHeight="1" thickBot="1">
      <c r="A432" s="17" t="s">
        <v>90</v>
      </c>
      <c r="B432" s="25"/>
      <c r="C432" s="29"/>
      <c r="D432" s="29"/>
      <c r="E432" s="29"/>
      <c r="F432" s="29"/>
      <c r="G432" s="30"/>
      <c r="H432" s="30"/>
      <c r="I432" s="55"/>
      <c r="J432" s="30"/>
      <c r="K432" s="39">
        <v>1650</v>
      </c>
      <c r="L432" s="30"/>
      <c r="M432" s="30"/>
      <c r="N432" s="30"/>
      <c r="O432" s="30"/>
      <c r="P432" s="30"/>
      <c r="Q432" s="30"/>
      <c r="R432" s="44">
        <f>SUM(B432:Q432)</f>
        <v>1650</v>
      </c>
      <c r="S432" s="44">
        <f>SUM(R432:R436)</f>
        <v>36067.910000000003</v>
      </c>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row>
    <row r="433" spans="1:56" s="3" customFormat="1" ht="21.95" customHeight="1" thickBot="1">
      <c r="A433" s="17" t="s">
        <v>90</v>
      </c>
      <c r="B433" s="25"/>
      <c r="C433" s="29"/>
      <c r="D433" s="29"/>
      <c r="E433" s="29"/>
      <c r="F433" s="29"/>
      <c r="G433" s="30"/>
      <c r="H433" s="30"/>
      <c r="I433" s="55"/>
      <c r="J433" s="30"/>
      <c r="K433" s="39">
        <v>29467.91</v>
      </c>
      <c r="L433" s="30"/>
      <c r="M433" s="30"/>
      <c r="N433" s="30"/>
      <c r="O433" s="30"/>
      <c r="P433" s="30"/>
      <c r="Q433" s="30"/>
      <c r="R433" s="44">
        <f>SUM(B433:Q433)</f>
        <v>29467.91</v>
      </c>
      <c r="S433" s="44"/>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row>
    <row r="434" spans="1:56" s="3" customFormat="1" ht="21.95" customHeight="1" thickBot="1">
      <c r="A434" s="17" t="s">
        <v>90</v>
      </c>
      <c r="B434" s="25"/>
      <c r="C434" s="23"/>
      <c r="D434" s="23"/>
      <c r="E434" s="23"/>
      <c r="F434" s="23"/>
      <c r="G434" s="30"/>
      <c r="H434" s="30"/>
      <c r="I434" s="30"/>
      <c r="J434" s="30"/>
      <c r="K434" s="39">
        <v>1650</v>
      </c>
      <c r="L434" s="30"/>
      <c r="M434" s="30"/>
      <c r="N434" s="30"/>
      <c r="O434" s="30"/>
      <c r="P434" s="30"/>
      <c r="Q434" s="30"/>
      <c r="R434" s="44">
        <f>SUM(B434:Q434)</f>
        <v>1650</v>
      </c>
      <c r="S434" s="44"/>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row>
    <row r="435" spans="1:56" s="3" customFormat="1" ht="21.95" customHeight="1" thickBot="1">
      <c r="A435" s="17" t="s">
        <v>90</v>
      </c>
      <c r="B435" s="32"/>
      <c r="C435" s="24"/>
      <c r="D435" s="24"/>
      <c r="E435" s="24"/>
      <c r="F435" s="24"/>
      <c r="G435" s="24"/>
      <c r="H435" s="33"/>
      <c r="I435" s="33"/>
      <c r="J435" s="33"/>
      <c r="K435" s="39">
        <v>1650</v>
      </c>
      <c r="L435" s="30"/>
      <c r="M435" s="30"/>
      <c r="N435" s="30"/>
      <c r="O435" s="30"/>
      <c r="P435" s="23"/>
      <c r="Q435" s="30"/>
      <c r="R435" s="44">
        <f>SUM(B435:Q435)</f>
        <v>1650</v>
      </c>
      <c r="S435" s="44"/>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row>
    <row r="436" spans="1:56" s="3" customFormat="1" ht="21.95" customHeight="1" thickBot="1">
      <c r="A436" s="17" t="s">
        <v>91</v>
      </c>
      <c r="B436" s="25"/>
      <c r="C436" s="29"/>
      <c r="D436" s="29"/>
      <c r="E436" s="29"/>
      <c r="F436" s="29"/>
      <c r="G436" s="30"/>
      <c r="H436" s="30"/>
      <c r="I436" s="30"/>
      <c r="J436" s="30"/>
      <c r="K436" s="39">
        <v>1650</v>
      </c>
      <c r="L436" s="30"/>
      <c r="M436" s="30"/>
      <c r="N436" s="30"/>
      <c r="O436" s="30"/>
      <c r="P436" s="30"/>
      <c r="Q436" s="30"/>
      <c r="R436" s="44">
        <f>SUM(B436:Q436)</f>
        <v>1650</v>
      </c>
      <c r="S436" s="44"/>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row>
    <row r="437" spans="1:56" s="3" customFormat="1" ht="21.95" customHeight="1" thickBot="1">
      <c r="A437" s="17" t="s">
        <v>281</v>
      </c>
      <c r="B437" s="23"/>
      <c r="C437" s="23"/>
      <c r="D437" s="23"/>
      <c r="E437" s="23"/>
      <c r="F437" s="23"/>
      <c r="G437" s="23"/>
      <c r="H437" s="30"/>
      <c r="I437" s="30"/>
      <c r="J437" s="30"/>
      <c r="K437" s="30"/>
      <c r="L437" s="39">
        <v>62347.5</v>
      </c>
      <c r="M437" s="30"/>
      <c r="N437" s="30"/>
      <c r="O437" s="30"/>
      <c r="P437" s="23"/>
      <c r="Q437" s="30"/>
      <c r="R437" s="44">
        <f>SUM(B437:Q437)</f>
        <v>62347.5</v>
      </c>
      <c r="S437" s="44">
        <f>SUM(R437)</f>
        <v>62347.5</v>
      </c>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row>
    <row r="438" spans="1:56" s="3" customFormat="1" ht="21.95" customHeight="1" thickBot="1">
      <c r="A438" s="17" t="s">
        <v>139</v>
      </c>
      <c r="B438" s="25"/>
      <c r="C438" s="29"/>
      <c r="D438" s="29"/>
      <c r="E438" s="29"/>
      <c r="F438" s="29"/>
      <c r="G438" s="30"/>
      <c r="H438" s="30"/>
      <c r="I438" s="55"/>
      <c r="J438" s="30"/>
      <c r="K438" s="30"/>
      <c r="L438" s="30"/>
      <c r="M438" s="30"/>
      <c r="N438" s="30"/>
      <c r="O438" s="30"/>
      <c r="P438" s="27">
        <v>5000</v>
      </c>
      <c r="Q438" s="30"/>
      <c r="R438" s="44">
        <f>SUM(B438:Q438)</f>
        <v>5000</v>
      </c>
      <c r="S438" s="44">
        <f>SUM(R438)</f>
        <v>5000</v>
      </c>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row>
    <row r="439" spans="1:56" s="3" customFormat="1" ht="21.95" customHeight="1" thickBot="1">
      <c r="A439" s="17" t="s">
        <v>92</v>
      </c>
      <c r="B439" s="12"/>
      <c r="C439" s="13"/>
      <c r="D439" s="13"/>
      <c r="E439" s="13"/>
      <c r="F439" s="13"/>
      <c r="G439" s="13"/>
      <c r="H439" s="13"/>
      <c r="I439" s="39">
        <v>10000</v>
      </c>
      <c r="J439" s="13"/>
      <c r="K439" s="13"/>
      <c r="L439" s="13"/>
      <c r="M439" s="13"/>
      <c r="N439" s="13"/>
      <c r="O439" s="13"/>
      <c r="P439" s="23"/>
      <c r="Q439" s="13"/>
      <c r="R439" s="44">
        <f>SUM(B439:Q439)</f>
        <v>10000</v>
      </c>
      <c r="S439" s="44">
        <f>SUM(R439)</f>
        <v>10000</v>
      </c>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row>
    <row r="440" spans="1:56" s="3" customFormat="1" ht="21.95" customHeight="1" thickBot="1">
      <c r="A440" s="17" t="s">
        <v>325</v>
      </c>
      <c r="B440" s="12"/>
      <c r="C440" s="13"/>
      <c r="D440" s="13"/>
      <c r="E440" s="13"/>
      <c r="F440" s="13"/>
      <c r="G440" s="13"/>
      <c r="H440" s="13"/>
      <c r="I440" s="13"/>
      <c r="J440" s="39">
        <v>465000</v>
      </c>
      <c r="K440" s="13"/>
      <c r="L440" s="13"/>
      <c r="M440" s="13"/>
      <c r="N440" s="13"/>
      <c r="O440" s="13"/>
      <c r="P440" s="13"/>
      <c r="Q440" s="13"/>
      <c r="R440" s="44">
        <f>SUM(B440:Q440)</f>
        <v>465000</v>
      </c>
      <c r="S440" s="44">
        <f>SUM(R440)</f>
        <v>465000</v>
      </c>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row>
    <row r="441" spans="1:56" s="3" customFormat="1" ht="21.95" customHeight="1" thickBot="1">
      <c r="A441" s="17" t="s">
        <v>93</v>
      </c>
      <c r="B441" s="25"/>
      <c r="C441" s="23"/>
      <c r="D441" s="23"/>
      <c r="E441" s="23"/>
      <c r="F441" s="23"/>
      <c r="G441" s="30"/>
      <c r="H441" s="30"/>
      <c r="I441" s="39">
        <v>30000</v>
      </c>
      <c r="J441" s="30"/>
      <c r="K441" s="30"/>
      <c r="L441" s="30"/>
      <c r="M441" s="30"/>
      <c r="N441" s="30"/>
      <c r="O441" s="30"/>
      <c r="P441" s="30"/>
      <c r="Q441" s="30"/>
      <c r="R441" s="44">
        <f>SUM(B441:Q441)</f>
        <v>30000</v>
      </c>
      <c r="S441" s="44">
        <f>SUM(R441)</f>
        <v>30000</v>
      </c>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row>
    <row r="442" spans="1:56" s="3" customFormat="1" ht="21.95" customHeight="1" thickBot="1">
      <c r="A442" s="17" t="s">
        <v>326</v>
      </c>
      <c r="B442" s="12"/>
      <c r="C442" s="13"/>
      <c r="D442" s="13"/>
      <c r="E442" s="13"/>
      <c r="F442" s="13"/>
      <c r="G442" s="13"/>
      <c r="H442" s="13"/>
      <c r="I442" s="13"/>
      <c r="J442" s="39">
        <v>465000</v>
      </c>
      <c r="K442" s="13"/>
      <c r="L442" s="13"/>
      <c r="M442" s="13"/>
      <c r="N442" s="13"/>
      <c r="O442" s="13"/>
      <c r="P442" s="13"/>
      <c r="Q442" s="13"/>
      <c r="R442" s="44">
        <f>SUM(B442:Q442)</f>
        <v>465000</v>
      </c>
      <c r="S442" s="44">
        <f>SUM(R442)</f>
        <v>465000</v>
      </c>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row>
    <row r="443" spans="1:56" s="3" customFormat="1" ht="21.95" customHeight="1" thickBot="1">
      <c r="A443" s="17" t="s">
        <v>323</v>
      </c>
      <c r="B443" s="12"/>
      <c r="C443" s="13"/>
      <c r="D443" s="13"/>
      <c r="E443" s="13"/>
      <c r="F443" s="13"/>
      <c r="G443" s="13"/>
      <c r="H443" s="13"/>
      <c r="I443" s="76"/>
      <c r="J443" s="39">
        <v>465000</v>
      </c>
      <c r="K443" s="13"/>
      <c r="L443" s="13"/>
      <c r="M443" s="13"/>
      <c r="N443" s="13"/>
      <c r="O443" s="13"/>
      <c r="P443" s="13"/>
      <c r="Q443" s="13"/>
      <c r="R443" s="44">
        <f>SUM(B443:Q443)</f>
        <v>465000</v>
      </c>
      <c r="S443" s="44">
        <f>SUM(R443)</f>
        <v>465000</v>
      </c>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row>
    <row r="444" spans="1:56" s="3" customFormat="1" ht="21.95" customHeight="1" thickBot="1">
      <c r="A444" s="17" t="s">
        <v>346</v>
      </c>
      <c r="B444" s="12"/>
      <c r="C444" s="13"/>
      <c r="D444" s="13"/>
      <c r="E444" s="13"/>
      <c r="F444" s="13"/>
      <c r="G444" s="13"/>
      <c r="H444" s="13"/>
      <c r="I444" s="13"/>
      <c r="J444" s="39">
        <v>150000</v>
      </c>
      <c r="K444" s="13"/>
      <c r="L444" s="13"/>
      <c r="M444" s="13"/>
      <c r="N444" s="13"/>
      <c r="O444" s="13"/>
      <c r="P444" s="13"/>
      <c r="Q444" s="13"/>
      <c r="R444" s="44">
        <f>SUM(B444:Q444)</f>
        <v>150000</v>
      </c>
      <c r="S444" s="44">
        <f>SUM(R444)</f>
        <v>150000</v>
      </c>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row>
    <row r="445" spans="1:56" s="3" customFormat="1" ht="21.95" customHeight="1" thickBot="1">
      <c r="A445" s="17" t="s">
        <v>327</v>
      </c>
      <c r="B445" s="12"/>
      <c r="C445" s="13"/>
      <c r="D445" s="13"/>
      <c r="E445" s="13"/>
      <c r="F445" s="13"/>
      <c r="G445" s="13"/>
      <c r="H445" s="13"/>
      <c r="I445" s="13"/>
      <c r="J445" s="39">
        <v>465000</v>
      </c>
      <c r="K445" s="13"/>
      <c r="L445" s="13"/>
      <c r="M445" s="13"/>
      <c r="N445" s="13"/>
      <c r="O445" s="13"/>
      <c r="P445" s="13"/>
      <c r="Q445" s="13"/>
      <c r="R445" s="44">
        <f>SUM(B445:Q445)</f>
        <v>465000</v>
      </c>
      <c r="S445" s="44">
        <f>SUM(R445)</f>
        <v>465000</v>
      </c>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row>
    <row r="446" spans="1:56" s="3" customFormat="1" ht="21.75" customHeight="1" thickBot="1">
      <c r="A446" s="17" t="s">
        <v>199</v>
      </c>
      <c r="B446" s="25"/>
      <c r="C446" s="29"/>
      <c r="D446" s="29"/>
      <c r="E446" s="29"/>
      <c r="F446" s="29"/>
      <c r="G446" s="30"/>
      <c r="H446" s="30"/>
      <c r="I446" s="30"/>
      <c r="J446" s="30"/>
      <c r="K446" s="30"/>
      <c r="L446" s="39">
        <v>101280</v>
      </c>
      <c r="M446" s="30"/>
      <c r="N446" s="30"/>
      <c r="O446" s="30"/>
      <c r="P446" s="30"/>
      <c r="Q446" s="30"/>
      <c r="R446" s="44">
        <f>SUM(B446:Q446)</f>
        <v>101280</v>
      </c>
      <c r="S446" s="44">
        <f>SUM(R446)</f>
        <v>101280</v>
      </c>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row>
    <row r="447" spans="1:56" s="3" customFormat="1" ht="21.95" customHeight="1" thickBot="1">
      <c r="A447" s="17" t="s">
        <v>138</v>
      </c>
      <c r="B447" s="25"/>
      <c r="C447" s="29"/>
      <c r="D447" s="29"/>
      <c r="E447" s="29"/>
      <c r="F447" s="29"/>
      <c r="G447" s="30"/>
      <c r="H447" s="30"/>
      <c r="I447" s="30"/>
      <c r="J447" s="30"/>
      <c r="K447" s="30"/>
      <c r="L447" s="30"/>
      <c r="M447" s="30"/>
      <c r="N447" s="30"/>
      <c r="O447" s="30"/>
      <c r="P447" s="27">
        <v>5000</v>
      </c>
      <c r="Q447" s="30"/>
      <c r="R447" s="44">
        <f>SUM(B447:Q447)</f>
        <v>5000</v>
      </c>
      <c r="S447" s="44">
        <f>SUM(R447)</f>
        <v>5000</v>
      </c>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row>
    <row r="448" spans="1:56" s="3" customFormat="1" ht="21.75" customHeight="1" thickBot="1">
      <c r="A448" s="17" t="s">
        <v>94</v>
      </c>
      <c r="B448" s="25"/>
      <c r="C448" s="29"/>
      <c r="D448" s="29"/>
      <c r="E448" s="29"/>
      <c r="F448" s="29"/>
      <c r="G448" s="30"/>
      <c r="H448" s="30"/>
      <c r="I448" s="39">
        <v>20000</v>
      </c>
      <c r="J448" s="30"/>
      <c r="K448" s="30"/>
      <c r="L448" s="30"/>
      <c r="M448" s="30"/>
      <c r="N448" s="30"/>
      <c r="O448" s="30"/>
      <c r="P448" s="23"/>
      <c r="Q448" s="30"/>
      <c r="R448" s="44">
        <f>SUM(B448:Q448)</f>
        <v>20000</v>
      </c>
      <c r="S448" s="44">
        <f>SUM(R448)</f>
        <v>20000</v>
      </c>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row>
    <row r="449" spans="1:56" s="3" customFormat="1" ht="21.95" customHeight="1" thickBot="1">
      <c r="A449" s="17" t="s">
        <v>171</v>
      </c>
      <c r="B449" s="25"/>
      <c r="C449" s="30"/>
      <c r="D449" s="30"/>
      <c r="E449" s="30"/>
      <c r="F449" s="30"/>
      <c r="G449" s="30"/>
      <c r="H449" s="23"/>
      <c r="I449" s="23"/>
      <c r="J449" s="30"/>
      <c r="K449" s="30"/>
      <c r="L449" s="30"/>
      <c r="M449" s="30"/>
      <c r="N449" s="30"/>
      <c r="O449" s="30"/>
      <c r="P449" s="27">
        <v>4000</v>
      </c>
      <c r="Q449" s="30"/>
      <c r="R449" s="44">
        <f>SUM(B449:Q449)</f>
        <v>4000</v>
      </c>
      <c r="S449" s="44">
        <f>SUM(R449)</f>
        <v>4000</v>
      </c>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row>
    <row r="450" spans="1:56" s="3" customFormat="1" ht="21.95" customHeight="1" thickBot="1">
      <c r="A450" s="17" t="s">
        <v>200</v>
      </c>
      <c r="B450" s="25"/>
      <c r="C450" s="29"/>
      <c r="D450" s="23"/>
      <c r="E450" s="23"/>
      <c r="F450" s="29"/>
      <c r="G450" s="30"/>
      <c r="H450" s="30"/>
      <c r="I450" s="30"/>
      <c r="J450" s="30"/>
      <c r="K450" s="27">
        <v>35000</v>
      </c>
      <c r="L450" s="30"/>
      <c r="M450" s="30"/>
      <c r="N450" s="30"/>
      <c r="O450" s="30"/>
      <c r="P450" s="30"/>
      <c r="Q450" s="30"/>
      <c r="R450" s="44">
        <f>SUM(B450:Q450)</f>
        <v>35000</v>
      </c>
      <c r="S450" s="44">
        <f>SUM(R450)</f>
        <v>35000</v>
      </c>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row>
    <row r="451" spans="1:56" s="3" customFormat="1" ht="21.95" customHeight="1" thickBot="1">
      <c r="A451" s="17" t="s">
        <v>95</v>
      </c>
      <c r="B451" s="25"/>
      <c r="C451" s="29"/>
      <c r="D451" s="23"/>
      <c r="E451" s="46">
        <v>84562.72</v>
      </c>
      <c r="F451" s="29"/>
      <c r="G451" s="30"/>
      <c r="H451" s="30"/>
      <c r="I451" s="30"/>
      <c r="J451" s="30"/>
      <c r="K451" s="30"/>
      <c r="L451" s="30"/>
      <c r="M451" s="30"/>
      <c r="N451" s="30"/>
      <c r="O451" s="30"/>
      <c r="P451" s="30"/>
      <c r="Q451" s="30"/>
      <c r="R451" s="44">
        <f>SUM(B451:Q451)</f>
        <v>84562.72</v>
      </c>
      <c r="S451" s="44">
        <f>SUM(R451:R452)</f>
        <v>1216815.28</v>
      </c>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row>
    <row r="452" spans="1:56" s="3" customFormat="1" ht="21.95" customHeight="1" thickBot="1">
      <c r="A452" s="17" t="s">
        <v>95</v>
      </c>
      <c r="B452" s="25"/>
      <c r="C452" s="46">
        <v>1132252.56</v>
      </c>
      <c r="D452" s="23"/>
      <c r="E452" s="23"/>
      <c r="F452" s="23"/>
      <c r="G452" s="30"/>
      <c r="H452" s="30"/>
      <c r="I452" s="30"/>
      <c r="J452" s="30"/>
      <c r="K452" s="30"/>
      <c r="L452" s="30"/>
      <c r="M452" s="30"/>
      <c r="N452" s="30"/>
      <c r="O452" s="30"/>
      <c r="P452" s="30"/>
      <c r="Q452" s="30"/>
      <c r="R452" s="44">
        <f>SUM(B452:Q452)</f>
        <v>1132252.56</v>
      </c>
      <c r="S452" s="44"/>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row>
    <row r="453" spans="1:56" s="3" customFormat="1" ht="21.95" customHeight="1" thickBot="1">
      <c r="A453" s="17" t="s">
        <v>24</v>
      </c>
      <c r="B453" s="25"/>
      <c r="C453" s="23"/>
      <c r="D453" s="23"/>
      <c r="E453" s="23"/>
      <c r="F453" s="23"/>
      <c r="G453" s="30"/>
      <c r="H453" s="30"/>
      <c r="I453" s="30"/>
      <c r="J453" s="30"/>
      <c r="K453" s="30"/>
      <c r="L453" s="30"/>
      <c r="M453" s="30"/>
      <c r="N453" s="30"/>
      <c r="O453" s="30"/>
      <c r="P453" s="39">
        <v>41000</v>
      </c>
      <c r="Q453" s="30"/>
      <c r="R453" s="44">
        <f>SUM(B453:Q453)</f>
        <v>41000</v>
      </c>
      <c r="S453" s="44">
        <f>SUM(R453:R455)</f>
        <v>96000</v>
      </c>
      <c r="T453" s="1"/>
      <c r="U453" s="1"/>
      <c r="V453" s="1"/>
      <c r="W453" s="1"/>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row>
    <row r="454" spans="1:56" s="3" customFormat="1" ht="21.95" customHeight="1" thickBot="1">
      <c r="A454" s="17" t="s">
        <v>24</v>
      </c>
      <c r="B454" s="25"/>
      <c r="C454" s="23"/>
      <c r="D454" s="23"/>
      <c r="E454" s="23"/>
      <c r="F454" s="23"/>
      <c r="G454" s="30"/>
      <c r="H454" s="30"/>
      <c r="I454" s="30"/>
      <c r="J454" s="30"/>
      <c r="K454" s="30"/>
      <c r="L454" s="30"/>
      <c r="M454" s="30"/>
      <c r="N454" s="30"/>
      <c r="O454" s="30"/>
      <c r="P454" s="39">
        <v>7500</v>
      </c>
      <c r="Q454" s="30"/>
      <c r="R454" s="44">
        <f>SUM(B454:Q454)</f>
        <v>7500</v>
      </c>
      <c r="S454" s="44"/>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row>
    <row r="455" spans="1:56" s="3" customFormat="1" ht="21.95" customHeight="1" thickBot="1">
      <c r="A455" s="17" t="s">
        <v>24</v>
      </c>
      <c r="B455" s="25"/>
      <c r="C455" s="23"/>
      <c r="D455" s="23"/>
      <c r="E455" s="23"/>
      <c r="F455" s="23"/>
      <c r="G455" s="30"/>
      <c r="H455" s="30"/>
      <c r="I455" s="30"/>
      <c r="J455" s="30"/>
      <c r="K455" s="30"/>
      <c r="L455" s="30"/>
      <c r="M455" s="30"/>
      <c r="N455" s="30"/>
      <c r="O455" s="30"/>
      <c r="P455" s="39">
        <v>47500</v>
      </c>
      <c r="Q455" s="30"/>
      <c r="R455" s="44">
        <f>SUM(B455:Q455)</f>
        <v>47500</v>
      </c>
      <c r="S455" s="44"/>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row>
    <row r="456" spans="1:56" s="3" customFormat="1" ht="21.95" customHeight="1" thickBot="1">
      <c r="A456" s="17" t="s">
        <v>20</v>
      </c>
      <c r="B456" s="25"/>
      <c r="C456" s="23"/>
      <c r="D456" s="24"/>
      <c r="E456" s="24"/>
      <c r="F456" s="23"/>
      <c r="G456" s="30"/>
      <c r="H456" s="30"/>
      <c r="I456" s="30"/>
      <c r="J456" s="30"/>
      <c r="K456" s="30"/>
      <c r="L456" s="30"/>
      <c r="M456" s="30"/>
      <c r="N456" s="30"/>
      <c r="O456" s="30"/>
      <c r="P456" s="27">
        <v>47950</v>
      </c>
      <c r="Q456" s="30"/>
      <c r="R456" s="44">
        <f>SUM(B456:Q456)</f>
        <v>47950</v>
      </c>
      <c r="S456" s="44">
        <f>SUM(R456:R457)</f>
        <v>90950</v>
      </c>
      <c r="T456" s="1"/>
      <c r="U456" s="1"/>
      <c r="V456" s="1"/>
      <c r="W456" s="1"/>
      <c r="X456" s="1"/>
      <c r="Y456" s="1"/>
      <c r="Z456" s="1"/>
      <c r="AA456" s="1"/>
      <c r="AB456" s="1"/>
      <c r="AC456" s="1"/>
      <c r="AD456" s="1"/>
    </row>
    <row r="457" spans="1:56" s="3" customFormat="1" ht="21.95" customHeight="1" thickBot="1">
      <c r="A457" s="17" t="s">
        <v>19</v>
      </c>
      <c r="B457" s="32"/>
      <c r="C457" s="24"/>
      <c r="D457" s="30"/>
      <c r="E457" s="30"/>
      <c r="F457" s="24"/>
      <c r="G457" s="24"/>
      <c r="H457" s="33"/>
      <c r="I457" s="83"/>
      <c r="J457" s="33"/>
      <c r="K457" s="30"/>
      <c r="L457" s="30"/>
      <c r="M457" s="30"/>
      <c r="N457" s="30"/>
      <c r="O457" s="30"/>
      <c r="P457" s="39">
        <v>43000</v>
      </c>
      <c r="Q457" s="30"/>
      <c r="R457" s="44">
        <f>SUM(B457:Q457)</f>
        <v>43000</v>
      </c>
      <c r="S457" s="44"/>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row>
    <row r="458" spans="1:56" s="3" customFormat="1" ht="21.75" customHeight="1" thickBot="1">
      <c r="A458" s="17" t="s">
        <v>96</v>
      </c>
      <c r="B458" s="25"/>
      <c r="C458" s="39">
        <v>3600960</v>
      </c>
      <c r="D458" s="23"/>
      <c r="E458" s="23"/>
      <c r="F458" s="30"/>
      <c r="G458" s="30"/>
      <c r="H458" s="27">
        <v>113520</v>
      </c>
      <c r="I458" s="30"/>
      <c r="J458" s="30"/>
      <c r="K458" s="30"/>
      <c r="L458" s="30"/>
      <c r="M458" s="30"/>
      <c r="N458" s="30"/>
      <c r="O458" s="30"/>
      <c r="P458" s="30"/>
      <c r="Q458" s="30"/>
      <c r="R458" s="44">
        <f>SUM(B458:Q458)</f>
        <v>3714480</v>
      </c>
      <c r="S458" s="44">
        <f>SUM(R458)</f>
        <v>3714480</v>
      </c>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row>
    <row r="459" spans="1:56" s="3" customFormat="1" ht="21.95" customHeight="1" thickBot="1">
      <c r="A459" s="17" t="s">
        <v>232</v>
      </c>
      <c r="B459" s="25"/>
      <c r="C459" s="23"/>
      <c r="D459" s="30"/>
      <c r="E459" s="30"/>
      <c r="F459" s="23"/>
      <c r="G459" s="30"/>
      <c r="H459" s="30"/>
      <c r="I459" s="30"/>
      <c r="J459" s="30"/>
      <c r="K459" s="30"/>
      <c r="L459" s="30"/>
      <c r="M459" s="30"/>
      <c r="N459" s="30"/>
      <c r="O459" s="30"/>
      <c r="P459" s="27">
        <v>78750</v>
      </c>
      <c r="Q459" s="23"/>
      <c r="R459" s="44">
        <f>SUM(B459:Q459)</f>
        <v>78750</v>
      </c>
      <c r="S459" s="44">
        <f>SUM(R459:R460)</f>
        <v>130500</v>
      </c>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row>
    <row r="460" spans="1:56" s="3" customFormat="1" ht="21.95" customHeight="1" thickBot="1">
      <c r="A460" s="17" t="s">
        <v>232</v>
      </c>
      <c r="B460" s="25"/>
      <c r="C460" s="30"/>
      <c r="D460" s="24"/>
      <c r="E460" s="24"/>
      <c r="F460" s="30"/>
      <c r="G460" s="30"/>
      <c r="H460" s="23"/>
      <c r="I460" s="23"/>
      <c r="J460" s="30"/>
      <c r="K460" s="30"/>
      <c r="L460" s="30"/>
      <c r="M460" s="30"/>
      <c r="N460" s="30"/>
      <c r="O460" s="30"/>
      <c r="P460" s="27">
        <v>51750</v>
      </c>
      <c r="Q460" s="30"/>
      <c r="R460" s="44">
        <f>SUM(B460:Q460)</f>
        <v>51750</v>
      </c>
      <c r="S460" s="44"/>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row>
    <row r="461" spans="1:56" s="3" customFormat="1" ht="21.95" customHeight="1" thickBot="1">
      <c r="A461" s="17" t="s">
        <v>97</v>
      </c>
      <c r="B461" s="32"/>
      <c r="C461" s="24"/>
      <c r="D461" s="24"/>
      <c r="E461" s="24"/>
      <c r="F461" s="24"/>
      <c r="G461" s="24"/>
      <c r="H461" s="33"/>
      <c r="I461" s="33"/>
      <c r="J461" s="33"/>
      <c r="K461" s="30"/>
      <c r="L461" s="30"/>
      <c r="M461" s="30"/>
      <c r="N461" s="30"/>
      <c r="O461" s="30"/>
      <c r="P461" s="39">
        <v>51300</v>
      </c>
      <c r="Q461" s="30"/>
      <c r="R461" s="44">
        <f>SUM(B461:Q461)</f>
        <v>51300</v>
      </c>
      <c r="S461" s="44">
        <f>SUM(R461:R463)</f>
        <v>286150</v>
      </c>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row>
    <row r="462" spans="1:56" s="3" customFormat="1" ht="21.95" customHeight="1" thickBot="1">
      <c r="A462" s="17" t="s">
        <v>97</v>
      </c>
      <c r="B462" s="32"/>
      <c r="C462" s="24"/>
      <c r="D462" s="30"/>
      <c r="E462" s="30"/>
      <c r="F462" s="24"/>
      <c r="G462" s="24"/>
      <c r="H462" s="33"/>
      <c r="I462" s="33"/>
      <c r="J462" s="33"/>
      <c r="K462" s="23"/>
      <c r="L462" s="30"/>
      <c r="M462" s="30"/>
      <c r="N462" s="30"/>
      <c r="O462" s="30"/>
      <c r="P462" s="39">
        <v>44100</v>
      </c>
      <c r="Q462" s="30"/>
      <c r="R462" s="44">
        <f>SUM(B462:Q462)</f>
        <v>44100</v>
      </c>
      <c r="S462" s="44"/>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row>
    <row r="463" spans="1:56" s="3" customFormat="1" ht="21.95" customHeight="1" thickBot="1">
      <c r="A463" s="17" t="s">
        <v>201</v>
      </c>
      <c r="B463" s="25"/>
      <c r="C463" s="30"/>
      <c r="D463" s="30"/>
      <c r="E463" s="30"/>
      <c r="F463" s="30"/>
      <c r="G463" s="30"/>
      <c r="H463" s="30"/>
      <c r="I463" s="30"/>
      <c r="J463" s="30"/>
      <c r="K463" s="30"/>
      <c r="L463" s="39">
        <v>130000</v>
      </c>
      <c r="M463" s="30"/>
      <c r="N463" s="30"/>
      <c r="O463" s="30"/>
      <c r="P463" s="39">
        <v>60750</v>
      </c>
      <c r="Q463" s="30"/>
      <c r="R463" s="44">
        <f>SUM(B463:Q463)</f>
        <v>190750</v>
      </c>
      <c r="S463" s="44"/>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row>
    <row r="464" spans="1:56" s="3" customFormat="1" ht="21.95" customHeight="1" thickBot="1">
      <c r="A464" s="17" t="s">
        <v>202</v>
      </c>
      <c r="B464" s="25"/>
      <c r="C464" s="23"/>
      <c r="D464" s="23"/>
      <c r="E464" s="23"/>
      <c r="F464" s="23"/>
      <c r="G464" s="30"/>
      <c r="H464" s="30"/>
      <c r="I464" s="30"/>
      <c r="J464" s="30"/>
      <c r="K464" s="39">
        <v>13048.01</v>
      </c>
      <c r="L464" s="39">
        <v>199317</v>
      </c>
      <c r="M464" s="30"/>
      <c r="N464" s="30"/>
      <c r="O464" s="30"/>
      <c r="P464" s="23"/>
      <c r="Q464" s="30"/>
      <c r="R464" s="44">
        <f>SUM(B464:Q464)</f>
        <v>212365.01</v>
      </c>
      <c r="S464" s="44">
        <f>SUM(R464:R466)</f>
        <v>369792.38</v>
      </c>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row>
    <row r="465" spans="1:56" s="3" customFormat="1" ht="21.95" customHeight="1" thickBot="1">
      <c r="A465" s="17" t="s">
        <v>202</v>
      </c>
      <c r="B465" s="25"/>
      <c r="C465" s="23"/>
      <c r="D465" s="23"/>
      <c r="E465" s="23"/>
      <c r="F465" s="23"/>
      <c r="G465" s="30"/>
      <c r="H465" s="30"/>
      <c r="I465" s="30"/>
      <c r="J465" s="30"/>
      <c r="K465" s="39">
        <v>156098.65</v>
      </c>
      <c r="L465" s="30"/>
      <c r="M465" s="30"/>
      <c r="N465" s="30"/>
      <c r="O465" s="30"/>
      <c r="P465" s="23"/>
      <c r="Q465" s="30"/>
      <c r="R465" s="44">
        <f>SUM(B465:Q465)</f>
        <v>156098.65</v>
      </c>
      <c r="S465" s="44"/>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row>
    <row r="466" spans="1:56" s="3" customFormat="1" ht="21.95" customHeight="1" thickBot="1">
      <c r="A466" s="17" t="s">
        <v>202</v>
      </c>
      <c r="B466" s="25"/>
      <c r="C466" s="23"/>
      <c r="D466" s="23"/>
      <c r="E466" s="23"/>
      <c r="F466" s="23"/>
      <c r="G466" s="30"/>
      <c r="H466" s="30"/>
      <c r="I466" s="30"/>
      <c r="J466" s="30"/>
      <c r="K466" s="39">
        <v>1328.72</v>
      </c>
      <c r="L466" s="30"/>
      <c r="M466" s="30"/>
      <c r="N466" s="30"/>
      <c r="O466" s="30"/>
      <c r="P466" s="23"/>
      <c r="Q466" s="30"/>
      <c r="R466" s="44">
        <f>SUM(B466:Q466)</f>
        <v>1328.72</v>
      </c>
      <c r="S466" s="44"/>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row>
    <row r="467" spans="1:56" s="3" customFormat="1" ht="21.95" customHeight="1" thickBot="1">
      <c r="A467" s="17" t="s">
        <v>254</v>
      </c>
      <c r="B467" s="25"/>
      <c r="C467" s="27">
        <v>129858.5</v>
      </c>
      <c r="D467" s="24"/>
      <c r="E467" s="29"/>
      <c r="F467" s="23"/>
      <c r="G467" s="27">
        <v>40000</v>
      </c>
      <c r="H467" s="30"/>
      <c r="I467" s="30"/>
      <c r="J467" s="30"/>
      <c r="K467" s="30"/>
      <c r="L467" s="30"/>
      <c r="M467" s="30"/>
      <c r="N467" s="30"/>
      <c r="O467" s="30"/>
      <c r="P467" s="23"/>
      <c r="Q467" s="30"/>
      <c r="R467" s="44">
        <f>SUM(B467:Q467)</f>
        <v>169858.5</v>
      </c>
      <c r="S467" s="44">
        <f>SUM(R467:R468)</f>
        <v>629976.15</v>
      </c>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row>
    <row r="468" spans="1:56" s="3" customFormat="1" ht="21.95" customHeight="1" thickBot="1">
      <c r="A468" s="17" t="s">
        <v>254</v>
      </c>
      <c r="B468" s="32"/>
      <c r="C468" s="24"/>
      <c r="D468" s="27">
        <v>420117.65</v>
      </c>
      <c r="E468" s="23"/>
      <c r="F468" s="24"/>
      <c r="G468" s="27">
        <v>40000</v>
      </c>
      <c r="H468" s="33"/>
      <c r="I468" s="33"/>
      <c r="J468" s="33"/>
      <c r="K468" s="30"/>
      <c r="L468" s="30"/>
      <c r="M468" s="30"/>
      <c r="N468" s="30"/>
      <c r="O468" s="30"/>
      <c r="P468" s="23"/>
      <c r="Q468" s="30"/>
      <c r="R468" s="44">
        <f>SUM(B468:Q468)</f>
        <v>460117.65</v>
      </c>
      <c r="S468" s="44"/>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row>
    <row r="469" spans="1:56" s="3" customFormat="1" ht="21.75" customHeight="1" thickBot="1">
      <c r="A469" s="17" t="s">
        <v>34</v>
      </c>
      <c r="B469" s="25"/>
      <c r="C469" s="30"/>
      <c r="D469" s="30"/>
      <c r="E469" s="30"/>
      <c r="F469" s="30"/>
      <c r="G469" s="30"/>
      <c r="H469" s="30"/>
      <c r="I469" s="30"/>
      <c r="J469" s="30"/>
      <c r="K469" s="30"/>
      <c r="L469" s="30"/>
      <c r="M469" s="30"/>
      <c r="N469" s="30"/>
      <c r="O469" s="30"/>
      <c r="P469" s="39">
        <v>15000</v>
      </c>
      <c r="Q469" s="30"/>
      <c r="R469" s="44">
        <f>SUM(B469:Q469)</f>
        <v>15000</v>
      </c>
      <c r="S469" s="44">
        <f>SUM(R469)</f>
        <v>15000</v>
      </c>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row>
    <row r="470" spans="1:56" s="3" customFormat="1" ht="21.95" customHeight="1" thickBot="1">
      <c r="A470" s="17" t="s">
        <v>229</v>
      </c>
      <c r="B470" s="28">
        <v>1850000</v>
      </c>
      <c r="C470" s="30"/>
      <c r="D470" s="30"/>
      <c r="E470" s="29"/>
      <c r="F470" s="30"/>
      <c r="G470" s="30"/>
      <c r="H470" s="30"/>
      <c r="I470" s="30"/>
      <c r="J470" s="30"/>
      <c r="K470" s="30"/>
      <c r="L470" s="30"/>
      <c r="M470" s="30"/>
      <c r="N470" s="30"/>
      <c r="O470" s="30"/>
      <c r="P470" s="30"/>
      <c r="Q470" s="30"/>
      <c r="R470" s="44">
        <f>SUM(B470:Q470)</f>
        <v>1850000</v>
      </c>
      <c r="S470" s="44">
        <f>SUM(R470)</f>
        <v>1850000</v>
      </c>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row>
    <row r="471" spans="1:56" s="3" customFormat="1" ht="21.95" customHeight="1" thickBot="1">
      <c r="A471" s="17" t="s">
        <v>162</v>
      </c>
      <c r="B471" s="47"/>
      <c r="C471" s="30"/>
      <c r="D471" s="30"/>
      <c r="E471" s="23"/>
      <c r="F471" s="30"/>
      <c r="G471" s="30"/>
      <c r="H471" s="30"/>
      <c r="I471" s="30"/>
      <c r="J471" s="27">
        <v>100000</v>
      </c>
      <c r="K471" s="27">
        <v>7335.84</v>
      </c>
      <c r="L471" s="30"/>
      <c r="M471" s="30"/>
      <c r="N471" s="30"/>
      <c r="O471" s="30"/>
      <c r="P471" s="30"/>
      <c r="Q471" s="30"/>
      <c r="R471" s="44">
        <f>SUM(B471:Q471)</f>
        <v>107335.84</v>
      </c>
      <c r="S471" s="44">
        <f>SUM(R471:R472)</f>
        <v>366910.78</v>
      </c>
      <c r="T471" s="1"/>
      <c r="U471" s="1"/>
      <c r="V471" s="1"/>
      <c r="W471" s="1"/>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row>
    <row r="472" spans="1:56" s="3" customFormat="1" ht="21.95" customHeight="1" thickBot="1">
      <c r="A472" s="17" t="s">
        <v>162</v>
      </c>
      <c r="B472" s="25"/>
      <c r="C472" s="23"/>
      <c r="D472" s="23"/>
      <c r="E472" s="29"/>
      <c r="F472" s="23"/>
      <c r="G472" s="30"/>
      <c r="H472" s="30"/>
      <c r="I472" s="30"/>
      <c r="J472" s="27">
        <v>35000</v>
      </c>
      <c r="K472" s="27">
        <v>43304.94</v>
      </c>
      <c r="L472" s="27">
        <v>181270</v>
      </c>
      <c r="M472" s="30"/>
      <c r="N472" s="30"/>
      <c r="O472" s="30"/>
      <c r="P472" s="30"/>
      <c r="Q472" s="30"/>
      <c r="R472" s="44">
        <f>SUM(B472:Q472)</f>
        <v>259574.94</v>
      </c>
      <c r="S472" s="44"/>
      <c r="T472" s="1"/>
      <c r="U472" s="1"/>
      <c r="V472" s="1"/>
      <c r="W472" s="1"/>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row>
    <row r="473" spans="1:56" s="3" customFormat="1" ht="21.95" customHeight="1" thickBot="1">
      <c r="A473" s="17" t="s">
        <v>256</v>
      </c>
      <c r="B473" s="32"/>
      <c r="C473" s="24"/>
      <c r="D473" s="27">
        <v>77585.88</v>
      </c>
      <c r="E473" s="23"/>
      <c r="F473" s="24"/>
      <c r="G473" s="27">
        <v>43214.46</v>
      </c>
      <c r="H473" s="33"/>
      <c r="I473" s="33"/>
      <c r="J473" s="33"/>
      <c r="K473" s="30"/>
      <c r="L473" s="27">
        <v>199200</v>
      </c>
      <c r="M473" s="30"/>
      <c r="N473" s="30"/>
      <c r="O473" s="30"/>
      <c r="P473" s="30"/>
      <c r="Q473" s="30"/>
      <c r="R473" s="44">
        <f>SUM(B473:Q473)</f>
        <v>320000.33999999997</v>
      </c>
      <c r="S473" s="44">
        <f>SUM(R473)</f>
        <v>320000.33999999997</v>
      </c>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row>
    <row r="474" spans="1:56" s="3" customFormat="1" ht="21.95" customHeight="1" thickBot="1">
      <c r="A474" s="17" t="s">
        <v>33</v>
      </c>
      <c r="B474" s="32"/>
      <c r="C474" s="24"/>
      <c r="D474" s="24"/>
      <c r="E474" s="23"/>
      <c r="F474" s="24"/>
      <c r="G474" s="27">
        <v>520385.24</v>
      </c>
      <c r="H474" s="33"/>
      <c r="I474" s="33"/>
      <c r="J474" s="33"/>
      <c r="K474" s="30"/>
      <c r="L474" s="33"/>
      <c r="M474" s="30"/>
      <c r="N474" s="30"/>
      <c r="O474" s="30"/>
      <c r="P474" s="39">
        <v>0</v>
      </c>
      <c r="Q474" s="30"/>
      <c r="R474" s="44">
        <f>SUM(B474:Q474)</f>
        <v>520385.24</v>
      </c>
      <c r="S474" s="44">
        <f>SUM(R474:R475)</f>
        <v>578385.24</v>
      </c>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row>
    <row r="475" spans="1:56" s="3" customFormat="1" ht="21.95" customHeight="1" thickBot="1">
      <c r="A475" s="17" t="s">
        <v>33</v>
      </c>
      <c r="B475" s="25"/>
      <c r="C475" s="23"/>
      <c r="D475" s="23"/>
      <c r="E475" s="24"/>
      <c r="F475" s="23"/>
      <c r="G475" s="30"/>
      <c r="H475" s="30"/>
      <c r="I475" s="30"/>
      <c r="J475" s="39">
        <v>45000</v>
      </c>
      <c r="K475" s="30"/>
      <c r="L475" s="30"/>
      <c r="M475" s="30"/>
      <c r="N475" s="30"/>
      <c r="O475" s="30"/>
      <c r="P475" s="39">
        <v>13000</v>
      </c>
      <c r="Q475" s="30"/>
      <c r="R475" s="44">
        <f>SUM(B475:Q475)</f>
        <v>58000</v>
      </c>
      <c r="S475" s="44"/>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row>
    <row r="476" spans="1:56" s="3" customFormat="1" ht="21.95" customHeight="1" thickBot="1">
      <c r="A476" s="17" t="s">
        <v>203</v>
      </c>
      <c r="B476" s="25"/>
      <c r="C476" s="29"/>
      <c r="D476" s="29"/>
      <c r="E476" s="30"/>
      <c r="F476" s="29"/>
      <c r="G476" s="30"/>
      <c r="H476" s="30"/>
      <c r="I476" s="30"/>
      <c r="J476" s="30"/>
      <c r="K476" s="30"/>
      <c r="L476" s="39">
        <v>199600</v>
      </c>
      <c r="M476" s="30"/>
      <c r="N476" s="30"/>
      <c r="O476" s="30"/>
      <c r="P476" s="30"/>
      <c r="Q476" s="30"/>
      <c r="R476" s="44">
        <f>SUM(B476:Q476)</f>
        <v>199600</v>
      </c>
      <c r="S476" s="44">
        <f>SUM(R476)</f>
        <v>199600</v>
      </c>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row>
    <row r="477" spans="1:56" s="3" customFormat="1" ht="21.95" customHeight="1" thickBot="1">
      <c r="A477" s="17" t="s">
        <v>98</v>
      </c>
      <c r="B477" s="25"/>
      <c r="C477" s="30"/>
      <c r="D477" s="30"/>
      <c r="E477" s="30"/>
      <c r="F477" s="30"/>
      <c r="G477" s="30"/>
      <c r="H477" s="23"/>
      <c r="I477" s="23"/>
      <c r="J477" s="30"/>
      <c r="K477" s="39">
        <v>5740.7</v>
      </c>
      <c r="L477" s="39">
        <v>67660</v>
      </c>
      <c r="M477" s="30"/>
      <c r="N477" s="30"/>
      <c r="O477" s="30"/>
      <c r="P477" s="30"/>
      <c r="Q477" s="30"/>
      <c r="R477" s="44">
        <f>SUM(B477:Q477)</f>
        <v>73400.7</v>
      </c>
      <c r="S477" s="44">
        <f>SUM(R477:R489)</f>
        <v>281739.51000000007</v>
      </c>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row>
    <row r="478" spans="1:56" s="3" customFormat="1" ht="21.95" customHeight="1" thickBot="1">
      <c r="A478" s="17" t="s">
        <v>98</v>
      </c>
      <c r="B478" s="25"/>
      <c r="C478" s="30"/>
      <c r="D478" s="30"/>
      <c r="E478" s="30"/>
      <c r="F478" s="30"/>
      <c r="G478" s="30"/>
      <c r="H478" s="23"/>
      <c r="I478" s="23"/>
      <c r="J478" s="30"/>
      <c r="K478" s="39">
        <v>65000</v>
      </c>
      <c r="L478" s="30"/>
      <c r="M478" s="30"/>
      <c r="N478" s="30"/>
      <c r="O478" s="30"/>
      <c r="P478" s="30"/>
      <c r="Q478" s="30"/>
      <c r="R478" s="44">
        <f>SUM(B478:Q478)</f>
        <v>65000</v>
      </c>
      <c r="S478" s="44"/>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row>
    <row r="479" spans="1:56" s="3" customFormat="1" ht="21.95" customHeight="1" thickBot="1">
      <c r="A479" s="17" t="s">
        <v>98</v>
      </c>
      <c r="B479" s="25"/>
      <c r="C479" s="30"/>
      <c r="D479" s="30"/>
      <c r="E479" s="30"/>
      <c r="F479" s="30"/>
      <c r="G479" s="30"/>
      <c r="H479" s="23"/>
      <c r="I479" s="23"/>
      <c r="J479" s="30"/>
      <c r="K479" s="39">
        <v>9431.23</v>
      </c>
      <c r="L479" s="30"/>
      <c r="M479" s="30"/>
      <c r="N479" s="30"/>
      <c r="O479" s="30"/>
      <c r="P479" s="30"/>
      <c r="Q479" s="30"/>
      <c r="R479" s="44">
        <f>SUM(B479:Q479)</f>
        <v>9431.23</v>
      </c>
      <c r="S479" s="44"/>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row>
    <row r="480" spans="1:56" s="3" customFormat="1" ht="21.95" customHeight="1" thickBot="1">
      <c r="A480" s="17" t="s">
        <v>98</v>
      </c>
      <c r="B480" s="25"/>
      <c r="C480" s="30"/>
      <c r="D480" s="30"/>
      <c r="E480" s="30"/>
      <c r="F480" s="30"/>
      <c r="G480" s="30"/>
      <c r="H480" s="23"/>
      <c r="I480" s="23"/>
      <c r="J480" s="30"/>
      <c r="K480" s="39">
        <v>69318.62</v>
      </c>
      <c r="L480" s="30"/>
      <c r="M480" s="30"/>
      <c r="N480" s="30"/>
      <c r="O480" s="30"/>
      <c r="P480" s="30"/>
      <c r="Q480" s="30"/>
      <c r="R480" s="44">
        <f>SUM(B480:Q480)</f>
        <v>69318.62</v>
      </c>
      <c r="S480" s="44"/>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row>
    <row r="481" spans="1:56" s="3" customFormat="1" ht="21.95" customHeight="1" thickBot="1">
      <c r="A481" s="17" t="s">
        <v>98</v>
      </c>
      <c r="B481" s="25"/>
      <c r="C481" s="30"/>
      <c r="D481" s="30"/>
      <c r="E481" s="30"/>
      <c r="F481" s="30"/>
      <c r="G481" s="30"/>
      <c r="H481" s="23"/>
      <c r="I481" s="23"/>
      <c r="J481" s="30"/>
      <c r="K481" s="39">
        <v>1328.72</v>
      </c>
      <c r="L481" s="30"/>
      <c r="M481" s="30"/>
      <c r="N481" s="30"/>
      <c r="O481" s="30"/>
      <c r="P481" s="30"/>
      <c r="Q481" s="30"/>
      <c r="R481" s="44">
        <f>SUM(B481:Q481)</f>
        <v>1328.72</v>
      </c>
      <c r="S481" s="44"/>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row>
    <row r="482" spans="1:56" s="3" customFormat="1" ht="21.95" customHeight="1" thickBot="1">
      <c r="A482" s="17" t="s">
        <v>98</v>
      </c>
      <c r="B482" s="25"/>
      <c r="C482" s="30"/>
      <c r="D482" s="30"/>
      <c r="E482" s="30"/>
      <c r="F482" s="30"/>
      <c r="G482" s="30"/>
      <c r="H482" s="23"/>
      <c r="I482" s="23"/>
      <c r="J482" s="30"/>
      <c r="K482" s="39">
        <v>13048.01</v>
      </c>
      <c r="L482" s="30"/>
      <c r="M482" s="30"/>
      <c r="N482" s="30"/>
      <c r="O482" s="30"/>
      <c r="P482" s="30"/>
      <c r="Q482" s="30"/>
      <c r="R482" s="44">
        <f>SUM(B482:Q482)</f>
        <v>13048.01</v>
      </c>
      <c r="S482" s="44"/>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row>
    <row r="483" spans="1:56" s="3" customFormat="1" ht="21.95" customHeight="1" thickBot="1">
      <c r="A483" s="17" t="s">
        <v>98</v>
      </c>
      <c r="B483" s="25"/>
      <c r="C483" s="30"/>
      <c r="D483" s="30"/>
      <c r="E483" s="30"/>
      <c r="F483" s="30"/>
      <c r="G483" s="30"/>
      <c r="H483" s="23"/>
      <c r="I483" s="23"/>
      <c r="J483" s="30"/>
      <c r="K483" s="39">
        <v>5740.7</v>
      </c>
      <c r="L483" s="30"/>
      <c r="M483" s="30"/>
      <c r="N483" s="30"/>
      <c r="O483" s="30"/>
      <c r="P483" s="30"/>
      <c r="Q483" s="30"/>
      <c r="R483" s="44">
        <f>SUM(B483:Q483)</f>
        <v>5740.7</v>
      </c>
      <c r="S483" s="44"/>
      <c r="T483" s="1"/>
      <c r="U483" s="1"/>
      <c r="V483" s="1"/>
      <c r="W483" s="1"/>
      <c r="X483" s="1"/>
      <c r="Y483" s="1"/>
      <c r="Z483" s="1"/>
      <c r="AA483" s="1"/>
      <c r="AB483" s="1"/>
      <c r="AC483" s="1"/>
      <c r="AD483" s="1"/>
    </row>
    <row r="484" spans="1:56" s="3" customFormat="1" ht="21.95" customHeight="1" thickBot="1">
      <c r="A484" s="17" t="s">
        <v>99</v>
      </c>
      <c r="B484" s="25"/>
      <c r="C484" s="23"/>
      <c r="D484" s="23"/>
      <c r="E484" s="30"/>
      <c r="F484" s="23"/>
      <c r="G484" s="30"/>
      <c r="H484" s="30"/>
      <c r="I484" s="30"/>
      <c r="J484" s="30"/>
      <c r="K484" s="39">
        <v>14589.04</v>
      </c>
      <c r="L484" s="30"/>
      <c r="M484" s="30"/>
      <c r="N484" s="30"/>
      <c r="O484" s="30"/>
      <c r="P484" s="30"/>
      <c r="Q484" s="30"/>
      <c r="R484" s="44">
        <f>SUM(B484:Q484)</f>
        <v>14589.04</v>
      </c>
      <c r="S484" s="44"/>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row>
    <row r="485" spans="1:56" s="3" customFormat="1" ht="21.95" customHeight="1" thickBot="1">
      <c r="A485" s="17" t="s">
        <v>99</v>
      </c>
      <c r="B485" s="25"/>
      <c r="C485" s="23"/>
      <c r="D485" s="23"/>
      <c r="E485" s="30"/>
      <c r="F485" s="23"/>
      <c r="G485" s="30"/>
      <c r="H485" s="30"/>
      <c r="I485" s="30"/>
      <c r="J485" s="30"/>
      <c r="K485" s="39">
        <v>3954</v>
      </c>
      <c r="L485" s="30"/>
      <c r="M485" s="30"/>
      <c r="N485" s="30"/>
      <c r="O485" s="30"/>
      <c r="P485" s="23"/>
      <c r="Q485" s="30"/>
      <c r="R485" s="44">
        <f>SUM(B485:Q485)</f>
        <v>3954</v>
      </c>
      <c r="S485" s="44"/>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row>
    <row r="486" spans="1:56" s="3" customFormat="1" ht="20.25" customHeight="1" thickBot="1">
      <c r="A486" s="17" t="s">
        <v>99</v>
      </c>
      <c r="B486" s="25"/>
      <c r="C486" s="23"/>
      <c r="D486" s="23"/>
      <c r="E486" s="23"/>
      <c r="F486" s="23"/>
      <c r="G486" s="30"/>
      <c r="H486" s="30"/>
      <c r="I486" s="30"/>
      <c r="J486" s="30"/>
      <c r="K486" s="39">
        <v>14589.04</v>
      </c>
      <c r="L486" s="30"/>
      <c r="M486" s="30"/>
      <c r="N486" s="30"/>
      <c r="O486" s="30"/>
      <c r="P486" s="30"/>
      <c r="Q486" s="30"/>
      <c r="R486" s="44">
        <f>SUM(B486:Q486)</f>
        <v>14589.04</v>
      </c>
      <c r="S486" s="44"/>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row>
    <row r="487" spans="1:56" s="3" customFormat="1" ht="21.95" customHeight="1" thickBot="1">
      <c r="A487" s="17" t="s">
        <v>99</v>
      </c>
      <c r="B487" s="25"/>
      <c r="C487" s="23"/>
      <c r="D487" s="23"/>
      <c r="E487" s="30"/>
      <c r="F487" s="23"/>
      <c r="G487" s="23"/>
      <c r="H487" s="30"/>
      <c r="I487" s="30"/>
      <c r="J487" s="30"/>
      <c r="K487" s="27">
        <v>2540</v>
      </c>
      <c r="L487" s="30"/>
      <c r="M487" s="30"/>
      <c r="N487" s="30"/>
      <c r="O487" s="30"/>
      <c r="P487" s="30"/>
      <c r="Q487" s="30"/>
      <c r="R487" s="44">
        <f>SUM(B487:Q487)</f>
        <v>2540</v>
      </c>
      <c r="S487" s="44"/>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row>
    <row r="488" spans="1:56" s="3" customFormat="1" ht="21.95" customHeight="1" thickBot="1">
      <c r="A488" s="17" t="s">
        <v>99</v>
      </c>
      <c r="B488" s="25"/>
      <c r="C488" s="23"/>
      <c r="D488" s="23"/>
      <c r="E488" s="23"/>
      <c r="F488" s="23"/>
      <c r="G488" s="30"/>
      <c r="H488" s="30"/>
      <c r="I488" s="30"/>
      <c r="J488" s="30"/>
      <c r="K488" s="27">
        <v>2540.4499999999998</v>
      </c>
      <c r="L488" s="30"/>
      <c r="M488" s="30"/>
      <c r="N488" s="30"/>
      <c r="O488" s="30"/>
      <c r="P488" s="30"/>
      <c r="Q488" s="30"/>
      <c r="R488" s="44">
        <f>SUM(B488:Q488)</f>
        <v>2540.4499999999998</v>
      </c>
      <c r="S488" s="44"/>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row>
    <row r="489" spans="1:56" s="3" customFormat="1" ht="21.95" customHeight="1" thickBot="1">
      <c r="A489" s="17" t="s">
        <v>99</v>
      </c>
      <c r="B489" s="25"/>
      <c r="C489" s="23"/>
      <c r="D489" s="23"/>
      <c r="E489" s="23"/>
      <c r="F489" s="23"/>
      <c r="G489" s="30"/>
      <c r="H489" s="30"/>
      <c r="I489" s="30"/>
      <c r="J489" s="30"/>
      <c r="K489" s="27">
        <v>6259</v>
      </c>
      <c r="L489" s="30"/>
      <c r="M489" s="30"/>
      <c r="N489" s="30"/>
      <c r="O489" s="30"/>
      <c r="P489" s="30"/>
      <c r="Q489" s="30"/>
      <c r="R489" s="44">
        <f>SUM(B489:Q489)</f>
        <v>6259</v>
      </c>
      <c r="S489" s="44"/>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row>
    <row r="490" spans="1:56" s="3" customFormat="1" ht="21.95" customHeight="1" thickBot="1">
      <c r="A490" s="17" t="s">
        <v>99</v>
      </c>
      <c r="B490" s="12"/>
      <c r="C490" s="13"/>
      <c r="D490" s="13"/>
      <c r="E490" s="13"/>
      <c r="F490" s="13"/>
      <c r="G490" s="13"/>
      <c r="H490" s="13"/>
      <c r="I490" s="13"/>
      <c r="J490" s="33"/>
      <c r="K490" s="13"/>
      <c r="L490" s="39">
        <v>169150</v>
      </c>
      <c r="M490" s="13"/>
      <c r="N490" s="13"/>
      <c r="O490" s="13"/>
      <c r="P490" s="13"/>
      <c r="Q490" s="13"/>
      <c r="R490" s="44">
        <f>SUM(B490:Q490)</f>
        <v>169150</v>
      </c>
      <c r="S490" s="44">
        <f>SUM(R490)</f>
        <v>169150</v>
      </c>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row>
    <row r="491" spans="1:56" s="3" customFormat="1" ht="21.95" customHeight="1" thickBot="1">
      <c r="A491" s="17" t="s">
        <v>351</v>
      </c>
      <c r="B491" s="12"/>
      <c r="C491" s="13"/>
      <c r="D491" s="13"/>
      <c r="E491" s="13"/>
      <c r="F491" s="13"/>
      <c r="G491" s="13"/>
      <c r="H491" s="13"/>
      <c r="I491" s="13"/>
      <c r="J491" s="33"/>
      <c r="K491" s="13"/>
      <c r="L491" s="39">
        <v>96120</v>
      </c>
      <c r="M491" s="13"/>
      <c r="N491" s="13"/>
      <c r="O491" s="13"/>
      <c r="P491" s="27"/>
      <c r="Q491" s="13"/>
      <c r="R491" s="44">
        <f>SUM(B491:Q491)</f>
        <v>96120</v>
      </c>
      <c r="S491" s="44">
        <f>SUM(R491)</f>
        <v>96120</v>
      </c>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row>
    <row r="492" spans="1:56" s="3" customFormat="1" ht="21.95" customHeight="1" thickBot="1">
      <c r="A492" s="17" t="s">
        <v>16</v>
      </c>
      <c r="B492" s="25"/>
      <c r="C492" s="23"/>
      <c r="D492" s="23"/>
      <c r="E492" s="23"/>
      <c r="F492" s="23"/>
      <c r="G492" s="23"/>
      <c r="H492" s="30"/>
      <c r="I492" s="30"/>
      <c r="J492" s="30"/>
      <c r="K492" s="30"/>
      <c r="L492" s="30"/>
      <c r="M492" s="30"/>
      <c r="N492" s="30"/>
      <c r="O492" s="30"/>
      <c r="P492" s="27">
        <v>49000</v>
      </c>
      <c r="Q492" s="23"/>
      <c r="R492" s="44">
        <f>SUM(B492:Q492)</f>
        <v>49000</v>
      </c>
      <c r="S492" s="44">
        <f>SUM(R492)</f>
        <v>49000</v>
      </c>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row>
    <row r="493" spans="1:56" s="3" customFormat="1" ht="21.95" customHeight="1" thickBot="1">
      <c r="A493" s="17" t="s">
        <v>320</v>
      </c>
      <c r="B493" s="12"/>
      <c r="C493" s="13"/>
      <c r="D493" s="13"/>
      <c r="E493" s="13"/>
      <c r="F493" s="13"/>
      <c r="G493" s="13"/>
      <c r="H493" s="13"/>
      <c r="I493" s="13"/>
      <c r="J493" s="13"/>
      <c r="K493" s="13"/>
      <c r="L493" s="39">
        <v>200000</v>
      </c>
      <c r="M493" s="13"/>
      <c r="N493" s="13"/>
      <c r="O493" s="13"/>
      <c r="P493" s="13"/>
      <c r="Q493" s="13"/>
      <c r="R493" s="44">
        <f>SUM(B493:Q493)</f>
        <v>200000</v>
      </c>
      <c r="S493" s="44">
        <f>SUM(R493)</f>
        <v>200000</v>
      </c>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row>
    <row r="494" spans="1:56" s="3" customFormat="1" ht="21.95" customHeight="1" thickBot="1">
      <c r="A494" s="17" t="s">
        <v>100</v>
      </c>
      <c r="B494" s="25"/>
      <c r="C494" s="27">
        <v>417600</v>
      </c>
      <c r="D494" s="29"/>
      <c r="E494" s="29"/>
      <c r="F494" s="29"/>
      <c r="G494" s="30"/>
      <c r="H494" s="30"/>
      <c r="I494" s="55"/>
      <c r="J494" s="30"/>
      <c r="K494" s="30"/>
      <c r="L494" s="30"/>
      <c r="M494" s="30"/>
      <c r="N494" s="30"/>
      <c r="O494" s="30"/>
      <c r="P494" s="30"/>
      <c r="Q494" s="30"/>
      <c r="R494" s="44">
        <f>SUM(B494:Q494)</f>
        <v>417600</v>
      </c>
      <c r="S494" s="44">
        <f>SUM(R494)</f>
        <v>417600</v>
      </c>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row>
    <row r="495" spans="1:56" s="3" customFormat="1" ht="21.95" customHeight="1" thickBot="1">
      <c r="A495" s="17" t="s">
        <v>204</v>
      </c>
      <c r="B495" s="25"/>
      <c r="C495" s="23"/>
      <c r="D495" s="23"/>
      <c r="E495" s="23"/>
      <c r="F495" s="23"/>
      <c r="G495" s="27">
        <v>40000</v>
      </c>
      <c r="H495" s="30"/>
      <c r="I495" s="30"/>
      <c r="J495" s="30"/>
      <c r="K495" s="30"/>
      <c r="L495" s="30"/>
      <c r="M495" s="30"/>
      <c r="N495" s="30"/>
      <c r="O495" s="30"/>
      <c r="P495" s="23"/>
      <c r="Q495" s="30"/>
      <c r="R495" s="44">
        <f>SUM(B495:Q495)</f>
        <v>40000</v>
      </c>
      <c r="S495" s="44">
        <f>SUM(R495:R498)</f>
        <v>3030336.58</v>
      </c>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row>
    <row r="496" spans="1:56" s="3" customFormat="1" ht="21.95" customHeight="1" thickBot="1">
      <c r="A496" s="17" t="s">
        <v>204</v>
      </c>
      <c r="B496" s="25"/>
      <c r="C496" s="23"/>
      <c r="D496" s="23"/>
      <c r="E496" s="23"/>
      <c r="F496" s="23"/>
      <c r="G496" s="27">
        <v>84000</v>
      </c>
      <c r="H496" s="30"/>
      <c r="I496" s="30"/>
      <c r="J496" s="30"/>
      <c r="K496" s="30"/>
      <c r="L496" s="30"/>
      <c r="M496" s="30"/>
      <c r="N496" s="30"/>
      <c r="O496" s="30"/>
      <c r="P496" s="23"/>
      <c r="Q496" s="30"/>
      <c r="R496" s="44">
        <f>SUM(B496:Q496)</f>
        <v>84000</v>
      </c>
      <c r="S496" s="44"/>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row>
    <row r="497" spans="1:56" s="3" customFormat="1" ht="21.95" customHeight="1" thickBot="1">
      <c r="A497" s="17" t="s">
        <v>204</v>
      </c>
      <c r="B497" s="28">
        <v>2336492.15</v>
      </c>
      <c r="C497" s="27">
        <v>418718.6</v>
      </c>
      <c r="D497" s="23"/>
      <c r="E497" s="23"/>
      <c r="F497" s="23"/>
      <c r="G497" s="27">
        <v>59681.24</v>
      </c>
      <c r="H497" s="30"/>
      <c r="I497" s="55"/>
      <c r="J497" s="30"/>
      <c r="K497" s="30"/>
      <c r="L497" s="30"/>
      <c r="M497" s="30"/>
      <c r="N497" s="30"/>
      <c r="O497" s="30"/>
      <c r="P497" s="30"/>
      <c r="Q497" s="30"/>
      <c r="R497" s="44">
        <f>SUM(B497:Q497)</f>
        <v>2814891.99</v>
      </c>
      <c r="S497" s="44"/>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row>
    <row r="498" spans="1:56" s="3" customFormat="1" ht="21.95" customHeight="1" thickBot="1">
      <c r="A498" s="17" t="s">
        <v>204</v>
      </c>
      <c r="B498" s="28">
        <v>52025.59</v>
      </c>
      <c r="C498" s="30"/>
      <c r="D498" s="30"/>
      <c r="E498" s="30"/>
      <c r="F498" s="30"/>
      <c r="G498" s="27">
        <v>39419</v>
      </c>
      <c r="H498" s="30"/>
      <c r="I498" s="55"/>
      <c r="J498" s="30"/>
      <c r="K498" s="30"/>
      <c r="L498" s="30"/>
      <c r="M498" s="30"/>
      <c r="N498" s="30"/>
      <c r="O498" s="30"/>
      <c r="P498" s="30"/>
      <c r="Q498" s="30"/>
      <c r="R498" s="44">
        <f>SUM(B498:Q498)</f>
        <v>91444.59</v>
      </c>
      <c r="S498" s="44"/>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row>
    <row r="499" spans="1:56" s="3" customFormat="1" ht="21.95" customHeight="1" thickBot="1">
      <c r="A499" s="17" t="s">
        <v>158</v>
      </c>
      <c r="B499" s="25"/>
      <c r="C499" s="30"/>
      <c r="D499" s="30"/>
      <c r="E499" s="30"/>
      <c r="F499" s="30"/>
      <c r="G499" s="30"/>
      <c r="H499" s="30"/>
      <c r="I499" s="55"/>
      <c r="J499" s="30"/>
      <c r="K499" s="30"/>
      <c r="L499" s="30"/>
      <c r="M499" s="30"/>
      <c r="N499" s="30"/>
      <c r="O499" s="30"/>
      <c r="P499" s="27">
        <v>5000</v>
      </c>
      <c r="Q499" s="23"/>
      <c r="R499" s="44">
        <f>SUM(B499:Q499)</f>
        <v>5000</v>
      </c>
      <c r="S499" s="44">
        <f>SUM(R499)</f>
        <v>5000</v>
      </c>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row>
    <row r="500" spans="1:56" s="3" customFormat="1" ht="21.95" customHeight="1" thickBot="1">
      <c r="A500" s="17" t="s">
        <v>101</v>
      </c>
      <c r="B500" s="32"/>
      <c r="C500" s="24"/>
      <c r="D500" s="24"/>
      <c r="E500" s="24"/>
      <c r="F500" s="24"/>
      <c r="G500" s="24"/>
      <c r="H500" s="33"/>
      <c r="I500" s="39">
        <v>10000</v>
      </c>
      <c r="J500" s="33"/>
      <c r="K500" s="30"/>
      <c r="L500" s="30"/>
      <c r="M500" s="30"/>
      <c r="N500" s="30"/>
      <c r="O500" s="30"/>
      <c r="P500" s="23"/>
      <c r="Q500" s="30"/>
      <c r="R500" s="44">
        <f>SUM(B500:Q500)</f>
        <v>10000</v>
      </c>
      <c r="S500" s="44">
        <f>SUM(R500)</f>
        <v>10000</v>
      </c>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row>
    <row r="501" spans="1:56" s="3" customFormat="1" ht="21.95" customHeight="1" thickBot="1">
      <c r="A501" s="17" t="s">
        <v>319</v>
      </c>
      <c r="B501" s="12"/>
      <c r="C501" s="13"/>
      <c r="D501" s="13"/>
      <c r="E501" s="13"/>
      <c r="F501" s="13"/>
      <c r="G501" s="13"/>
      <c r="H501" s="13"/>
      <c r="I501" s="13"/>
      <c r="J501" s="13"/>
      <c r="K501" s="13"/>
      <c r="L501" s="39">
        <v>97080</v>
      </c>
      <c r="M501" s="13"/>
      <c r="N501" s="13"/>
      <c r="O501" s="13"/>
      <c r="P501" s="13"/>
      <c r="Q501" s="13"/>
      <c r="R501" s="44">
        <f>SUM(B501:Q501)</f>
        <v>97080</v>
      </c>
      <c r="S501" s="44">
        <f>SUM(R501)</f>
        <v>97080</v>
      </c>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row>
    <row r="502" spans="1:56" s="3" customFormat="1" ht="21.95" customHeight="1" thickBot="1">
      <c r="A502" s="17" t="s">
        <v>102</v>
      </c>
      <c r="B502" s="32"/>
      <c r="C502" s="24"/>
      <c r="D502" s="24"/>
      <c r="E502" s="24"/>
      <c r="F502" s="24"/>
      <c r="G502" s="24"/>
      <c r="H502" s="33"/>
      <c r="I502" s="39">
        <v>15000</v>
      </c>
      <c r="J502" s="33"/>
      <c r="K502" s="30"/>
      <c r="L502" s="30"/>
      <c r="M502" s="30"/>
      <c r="N502" s="30"/>
      <c r="O502" s="30"/>
      <c r="P502" s="23"/>
      <c r="Q502" s="30"/>
      <c r="R502" s="44">
        <f>SUM(B502:Q502)</f>
        <v>15000</v>
      </c>
      <c r="S502" s="44">
        <f>SUM(R502)</f>
        <v>15000</v>
      </c>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row>
    <row r="503" spans="1:56" s="3" customFormat="1" ht="21.95" customHeight="1" thickBot="1">
      <c r="A503" s="17" t="s">
        <v>205</v>
      </c>
      <c r="B503" s="25"/>
      <c r="C503" s="23"/>
      <c r="D503" s="23"/>
      <c r="E503" s="23"/>
      <c r="F503" s="23"/>
      <c r="G503" s="30"/>
      <c r="H503" s="30"/>
      <c r="I503" s="30"/>
      <c r="J503" s="30"/>
      <c r="K503" s="39">
        <v>23524.38</v>
      </c>
      <c r="L503" s="39">
        <v>194335</v>
      </c>
      <c r="M503" s="30"/>
      <c r="N503" s="30"/>
      <c r="O503" s="30"/>
      <c r="P503" s="30"/>
      <c r="Q503" s="30"/>
      <c r="R503" s="44">
        <f>SUM(B503:Q503)</f>
        <v>217859.38</v>
      </c>
      <c r="S503" s="44">
        <f>SUM(R503)</f>
        <v>217859.38</v>
      </c>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row>
    <row r="504" spans="1:56" s="3" customFormat="1" ht="21.95" customHeight="1" thickBot="1">
      <c r="A504" s="17" t="s">
        <v>160</v>
      </c>
      <c r="B504" s="25"/>
      <c r="C504" s="23"/>
      <c r="D504" s="23"/>
      <c r="E504" s="23"/>
      <c r="F504" s="23"/>
      <c r="G504" s="30"/>
      <c r="H504" s="30"/>
      <c r="I504" s="35"/>
      <c r="J504" s="30"/>
      <c r="K504" s="30"/>
      <c r="L504" s="30"/>
      <c r="M504" s="30"/>
      <c r="N504" s="30"/>
      <c r="O504" s="30"/>
      <c r="P504" s="27">
        <v>5000</v>
      </c>
      <c r="Q504" s="30"/>
      <c r="R504" s="44">
        <f>SUM(B504:Q504)</f>
        <v>5000</v>
      </c>
      <c r="S504" s="44">
        <f>SUM(R504)</f>
        <v>5000</v>
      </c>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row>
    <row r="505" spans="1:56" s="3" customFormat="1" ht="21.95" customHeight="1" thickBot="1">
      <c r="A505" s="17" t="s">
        <v>103</v>
      </c>
      <c r="B505" s="25"/>
      <c r="C505" s="23"/>
      <c r="D505" s="23"/>
      <c r="E505" s="23"/>
      <c r="F505" s="23"/>
      <c r="G505" s="23"/>
      <c r="H505" s="30"/>
      <c r="I505" s="39">
        <v>15000</v>
      </c>
      <c r="J505" s="30"/>
      <c r="K505" s="30"/>
      <c r="L505" s="30"/>
      <c r="M505" s="30"/>
      <c r="N505" s="30"/>
      <c r="O505" s="30"/>
      <c r="P505" s="23"/>
      <c r="Q505" s="30"/>
      <c r="R505" s="44">
        <f>SUM(B505:Q505)</f>
        <v>15000</v>
      </c>
      <c r="S505" s="44">
        <f>SUM(R505)</f>
        <v>15000</v>
      </c>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row>
    <row r="506" spans="1:56" s="3" customFormat="1" ht="21.95" customHeight="1" thickBot="1">
      <c r="A506" s="17" t="s">
        <v>104</v>
      </c>
      <c r="B506" s="12"/>
      <c r="C506" s="13"/>
      <c r="D506" s="13"/>
      <c r="E506" s="13"/>
      <c r="F506" s="13"/>
      <c r="G506" s="13"/>
      <c r="H506" s="13"/>
      <c r="I506" s="39">
        <v>20000</v>
      </c>
      <c r="J506" s="13"/>
      <c r="K506" s="13"/>
      <c r="L506" s="13"/>
      <c r="M506" s="13"/>
      <c r="N506" s="13"/>
      <c r="O506" s="13"/>
      <c r="P506" s="23"/>
      <c r="Q506" s="13"/>
      <c r="R506" s="44">
        <f>SUM(B506:Q506)</f>
        <v>20000</v>
      </c>
      <c r="S506" s="44">
        <f>SUM(R506)</f>
        <v>20000</v>
      </c>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row>
    <row r="507" spans="1:56" s="3" customFormat="1" ht="21.95" customHeight="1" thickBot="1">
      <c r="A507" s="17" t="s">
        <v>206</v>
      </c>
      <c r="B507" s="25"/>
      <c r="C507" s="30"/>
      <c r="D507" s="30"/>
      <c r="E507" s="30"/>
      <c r="F507" s="30"/>
      <c r="G507" s="30"/>
      <c r="H507" s="30"/>
      <c r="I507" s="13"/>
      <c r="J507" s="30"/>
      <c r="K507" s="27">
        <v>25000</v>
      </c>
      <c r="L507" s="30"/>
      <c r="M507" s="30"/>
      <c r="N507" s="30"/>
      <c r="O507" s="30"/>
      <c r="P507" s="30"/>
      <c r="Q507" s="30"/>
      <c r="R507" s="44">
        <f>SUM(B507:Q507)</f>
        <v>25000</v>
      </c>
      <c r="S507" s="44">
        <f>SUM(R507:R513)</f>
        <v>199395</v>
      </c>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row>
    <row r="508" spans="1:56" s="3" customFormat="1" ht="21.95" customHeight="1" thickBot="1">
      <c r="A508" s="17" t="s">
        <v>206</v>
      </c>
      <c r="B508" s="25"/>
      <c r="C508" s="30"/>
      <c r="D508" s="30"/>
      <c r="E508" s="30"/>
      <c r="F508" s="30"/>
      <c r="G508" s="30"/>
      <c r="H508" s="30"/>
      <c r="I508" s="13"/>
      <c r="J508" s="30"/>
      <c r="K508" s="27">
        <v>24395</v>
      </c>
      <c r="L508" s="30"/>
      <c r="M508" s="30"/>
      <c r="N508" s="30"/>
      <c r="O508" s="30"/>
      <c r="P508" s="30"/>
      <c r="Q508" s="30"/>
      <c r="R508" s="44">
        <f>SUM(B508:Q508)</f>
        <v>24395</v>
      </c>
      <c r="S508" s="44"/>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row>
    <row r="509" spans="1:56" s="3" customFormat="1" ht="21.95" customHeight="1" thickBot="1">
      <c r="A509" s="17" t="s">
        <v>206</v>
      </c>
      <c r="B509" s="25"/>
      <c r="C509" s="30"/>
      <c r="D509" s="30"/>
      <c r="E509" s="30"/>
      <c r="F509" s="30"/>
      <c r="G509" s="30"/>
      <c r="H509" s="30"/>
      <c r="I509" s="13"/>
      <c r="J509" s="30"/>
      <c r="K509" s="27">
        <v>25000</v>
      </c>
      <c r="L509" s="30"/>
      <c r="M509" s="30"/>
      <c r="N509" s="30"/>
      <c r="O509" s="30"/>
      <c r="P509" s="30"/>
      <c r="Q509" s="30"/>
      <c r="R509" s="44">
        <f>SUM(B509:Q509)</f>
        <v>25000</v>
      </c>
      <c r="S509" s="44"/>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row>
    <row r="510" spans="1:56" s="3" customFormat="1" ht="21.95" customHeight="1" thickBot="1">
      <c r="A510" s="17" t="s">
        <v>206</v>
      </c>
      <c r="B510" s="12"/>
      <c r="C510" s="13"/>
      <c r="D510" s="13"/>
      <c r="E510" s="13"/>
      <c r="F510" s="13"/>
      <c r="G510" s="13"/>
      <c r="H510" s="13"/>
      <c r="I510" s="13"/>
      <c r="J510" s="13"/>
      <c r="K510" s="39">
        <v>25000</v>
      </c>
      <c r="L510" s="13"/>
      <c r="M510" s="13"/>
      <c r="N510" s="13"/>
      <c r="O510" s="13"/>
      <c r="P510" s="23"/>
      <c r="Q510" s="13"/>
      <c r="R510" s="44">
        <f>SUM(B510:Q510)</f>
        <v>25000</v>
      </c>
      <c r="S510" s="44"/>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row>
    <row r="511" spans="1:56" s="3" customFormat="1" ht="21.95" customHeight="1" thickBot="1">
      <c r="A511" s="17" t="s">
        <v>206</v>
      </c>
      <c r="B511" s="12"/>
      <c r="C511" s="13"/>
      <c r="D511" s="13"/>
      <c r="E511" s="13"/>
      <c r="F511" s="13"/>
      <c r="G511" s="13"/>
      <c r="H511" s="13"/>
      <c r="I511" s="13"/>
      <c r="J511" s="13"/>
      <c r="K511" s="39">
        <v>50000</v>
      </c>
      <c r="L511" s="13"/>
      <c r="M511" s="13"/>
      <c r="N511" s="13"/>
      <c r="O511" s="13"/>
      <c r="P511" s="23"/>
      <c r="Q511" s="13"/>
      <c r="R511" s="44">
        <f>SUM(B511:Q511)</f>
        <v>50000</v>
      </c>
      <c r="S511" s="44"/>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row>
    <row r="512" spans="1:56" s="3" customFormat="1" ht="21.95" customHeight="1" thickBot="1">
      <c r="A512" s="17" t="s">
        <v>206</v>
      </c>
      <c r="B512" s="12"/>
      <c r="C512" s="13"/>
      <c r="D512" s="13"/>
      <c r="E512" s="13"/>
      <c r="F512" s="13"/>
      <c r="G512" s="13"/>
      <c r="H512" s="13"/>
      <c r="I512" s="13"/>
      <c r="J512" s="13"/>
      <c r="K512" s="39">
        <v>25000</v>
      </c>
      <c r="L512" s="13"/>
      <c r="M512" s="13"/>
      <c r="N512" s="13"/>
      <c r="O512" s="13"/>
      <c r="P512" s="23"/>
      <c r="Q512" s="13"/>
      <c r="R512" s="44">
        <f>SUM(B512:Q512)</f>
        <v>25000</v>
      </c>
      <c r="S512" s="44"/>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row>
    <row r="513" spans="1:56" s="3" customFormat="1" ht="21.95" customHeight="1" thickBot="1">
      <c r="A513" s="17" t="s">
        <v>206</v>
      </c>
      <c r="B513" s="25"/>
      <c r="C513" s="23"/>
      <c r="D513" s="23"/>
      <c r="E513" s="23"/>
      <c r="F513" s="23"/>
      <c r="G513" s="30"/>
      <c r="H513" s="30"/>
      <c r="I513" s="30"/>
      <c r="J513" s="30"/>
      <c r="K513" s="27">
        <v>25000</v>
      </c>
      <c r="L513" s="30"/>
      <c r="M513" s="30"/>
      <c r="N513" s="30"/>
      <c r="O513" s="30"/>
      <c r="P513" s="30"/>
      <c r="Q513" s="30"/>
      <c r="R513" s="44">
        <f>SUM(B513:Q513)</f>
        <v>25000</v>
      </c>
      <c r="S513" s="44"/>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row>
    <row r="514" spans="1:56" s="3" customFormat="1" ht="21.95" customHeight="1" thickBot="1">
      <c r="A514" s="17" t="s">
        <v>156</v>
      </c>
      <c r="B514" s="25"/>
      <c r="C514" s="23"/>
      <c r="D514" s="23"/>
      <c r="E514" s="23"/>
      <c r="F514" s="23"/>
      <c r="G514" s="30"/>
      <c r="H514" s="30"/>
      <c r="I514" s="55"/>
      <c r="J514" s="30"/>
      <c r="K514" s="30"/>
      <c r="L514" s="30"/>
      <c r="M514" s="30"/>
      <c r="N514" s="30"/>
      <c r="O514" s="30"/>
      <c r="P514" s="27">
        <v>5000</v>
      </c>
      <c r="Q514" s="30"/>
      <c r="R514" s="44">
        <f>SUM(B514:Q514)</f>
        <v>5000</v>
      </c>
      <c r="S514" s="44">
        <f>SUM(R514)</f>
        <v>5000</v>
      </c>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row>
    <row r="515" spans="1:56" s="3" customFormat="1" ht="21.95" customHeight="1" thickBot="1">
      <c r="A515" s="17" t="s">
        <v>174</v>
      </c>
      <c r="B515" s="25"/>
      <c r="C515" s="23"/>
      <c r="D515" s="23"/>
      <c r="E515" s="23"/>
      <c r="F515" s="23"/>
      <c r="G515" s="30"/>
      <c r="H515" s="30"/>
      <c r="I515" s="55"/>
      <c r="J515" s="30"/>
      <c r="K515" s="30"/>
      <c r="L515" s="30"/>
      <c r="M515" s="30"/>
      <c r="N515" s="30"/>
      <c r="O515" s="30"/>
      <c r="P515" s="27">
        <v>4000</v>
      </c>
      <c r="Q515" s="30"/>
      <c r="R515" s="44">
        <f>SUM(B515:Q515)</f>
        <v>4000</v>
      </c>
      <c r="S515" s="44">
        <f>SUM(R515)</f>
        <v>4000</v>
      </c>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row>
    <row r="516" spans="1:56" s="3" customFormat="1" ht="21.95" customHeight="1" thickBot="1">
      <c r="A516" s="17" t="s">
        <v>105</v>
      </c>
      <c r="B516" s="25"/>
      <c r="C516" s="23"/>
      <c r="D516" s="23"/>
      <c r="E516" s="23"/>
      <c r="F516" s="23"/>
      <c r="G516" s="30"/>
      <c r="H516" s="30"/>
      <c r="I516" s="39">
        <v>20000</v>
      </c>
      <c r="J516" s="30"/>
      <c r="K516" s="30"/>
      <c r="L516" s="30"/>
      <c r="M516" s="30"/>
      <c r="N516" s="30"/>
      <c r="O516" s="30"/>
      <c r="P516" s="30"/>
      <c r="Q516" s="30"/>
      <c r="R516" s="44">
        <f>SUM(B516:Q516)</f>
        <v>20000</v>
      </c>
      <c r="S516" s="44">
        <f>SUM(R516)</f>
        <v>20000</v>
      </c>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row>
    <row r="517" spans="1:56" s="3" customFormat="1" ht="21.95" customHeight="1" thickBot="1">
      <c r="A517" s="17" t="s">
        <v>167</v>
      </c>
      <c r="B517" s="25"/>
      <c r="C517" s="23"/>
      <c r="D517" s="23"/>
      <c r="E517" s="23"/>
      <c r="F517" s="23"/>
      <c r="G517" s="30"/>
      <c r="H517" s="30"/>
      <c r="I517" s="13"/>
      <c r="J517" s="30"/>
      <c r="K517" s="30"/>
      <c r="L517" s="30"/>
      <c r="M517" s="30"/>
      <c r="N517" s="30"/>
      <c r="O517" s="30"/>
      <c r="P517" s="27">
        <v>4000</v>
      </c>
      <c r="Q517" s="30"/>
      <c r="R517" s="44">
        <f>SUM(B517:Q517)</f>
        <v>4000</v>
      </c>
      <c r="S517" s="44">
        <f>SUM(R517)</f>
        <v>4000</v>
      </c>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row>
    <row r="518" spans="1:56" s="3" customFormat="1" ht="21.95" customHeight="1" thickBot="1">
      <c r="A518" s="17" t="s">
        <v>165</v>
      </c>
      <c r="B518" s="12"/>
      <c r="C518" s="13"/>
      <c r="D518" s="13"/>
      <c r="E518" s="13"/>
      <c r="F518" s="13"/>
      <c r="G518" s="13"/>
      <c r="H518" s="13"/>
      <c r="I518" s="76"/>
      <c r="J518" s="13"/>
      <c r="K518" s="13"/>
      <c r="L518" s="13"/>
      <c r="M518" s="13"/>
      <c r="N518" s="13"/>
      <c r="O518" s="13"/>
      <c r="P518" s="27">
        <v>4000</v>
      </c>
      <c r="Q518" s="13"/>
      <c r="R518" s="44">
        <f>SUM(B518:Q518)</f>
        <v>4000</v>
      </c>
      <c r="S518" s="44">
        <f>SUM(R518)</f>
        <v>4000</v>
      </c>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row>
    <row r="519" spans="1:56" s="3" customFormat="1" ht="21.75" customHeight="1" thickBot="1">
      <c r="A519" s="17" t="s">
        <v>300</v>
      </c>
      <c r="B519" s="12"/>
      <c r="C519" s="13"/>
      <c r="D519" s="13"/>
      <c r="E519" s="13"/>
      <c r="F519" s="13"/>
      <c r="G519" s="13"/>
      <c r="H519" s="13"/>
      <c r="I519" s="13"/>
      <c r="J519" s="13"/>
      <c r="K519" s="13"/>
      <c r="L519" s="39">
        <v>200000</v>
      </c>
      <c r="M519" s="13"/>
      <c r="N519" s="13"/>
      <c r="O519" s="13"/>
      <c r="P519" s="13"/>
      <c r="Q519" s="13"/>
      <c r="R519" s="44">
        <f>SUM(B519:Q519)</f>
        <v>200000</v>
      </c>
      <c r="S519" s="44">
        <f>SUM(R519)</f>
        <v>200000</v>
      </c>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row>
    <row r="520" spans="1:56" s="3" customFormat="1" ht="21.75" customHeight="1" thickBot="1">
      <c r="A520" s="17" t="s">
        <v>106</v>
      </c>
      <c r="B520" s="25"/>
      <c r="C520" s="23"/>
      <c r="D520" s="23"/>
      <c r="E520" s="23"/>
      <c r="F520" s="23"/>
      <c r="G520" s="23"/>
      <c r="H520" s="30"/>
      <c r="I520" s="39">
        <v>10000</v>
      </c>
      <c r="J520" s="30"/>
      <c r="K520" s="30"/>
      <c r="L520" s="30"/>
      <c r="M520" s="30"/>
      <c r="N520" s="30"/>
      <c r="O520" s="30"/>
      <c r="P520" s="23"/>
      <c r="Q520" s="30"/>
      <c r="R520" s="44">
        <f>SUM(B520:Q520)</f>
        <v>10000</v>
      </c>
      <c r="S520" s="44">
        <f>SUM(R520)</f>
        <v>10000</v>
      </c>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row>
    <row r="521" spans="1:56" s="3" customFormat="1" ht="21.95" customHeight="1" thickBot="1">
      <c r="A521" s="17" t="s">
        <v>107</v>
      </c>
      <c r="B521" s="25"/>
      <c r="C521" s="30"/>
      <c r="D521" s="30"/>
      <c r="E521" s="30"/>
      <c r="F521" s="30"/>
      <c r="G521" s="30"/>
      <c r="H521" s="30"/>
      <c r="I521" s="39">
        <v>10000</v>
      </c>
      <c r="J521" s="30"/>
      <c r="K521" s="30"/>
      <c r="L521" s="30"/>
      <c r="M521" s="30"/>
      <c r="N521" s="30"/>
      <c r="O521" s="30"/>
      <c r="P521" s="30"/>
      <c r="Q521" s="30"/>
      <c r="R521" s="44">
        <f>SUM(B521:Q521)</f>
        <v>10000</v>
      </c>
      <c r="S521" s="44">
        <f>SUM(R521)</f>
        <v>10000</v>
      </c>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row>
    <row r="522" spans="1:56" s="3" customFormat="1" ht="21.95" customHeight="1" thickBot="1">
      <c r="A522" s="17" t="s">
        <v>108</v>
      </c>
      <c r="B522" s="12"/>
      <c r="C522" s="13"/>
      <c r="D522" s="13"/>
      <c r="E522" s="13"/>
      <c r="F522" s="13"/>
      <c r="G522" s="13"/>
      <c r="H522" s="13"/>
      <c r="I522" s="39">
        <v>10000</v>
      </c>
      <c r="J522" s="13"/>
      <c r="K522" s="13"/>
      <c r="L522" s="13"/>
      <c r="M522" s="13"/>
      <c r="N522" s="13"/>
      <c r="O522" s="13"/>
      <c r="P522" s="23"/>
      <c r="Q522" s="13"/>
      <c r="R522" s="44">
        <f>SUM(B522:Q522)</f>
        <v>10000</v>
      </c>
      <c r="S522" s="44">
        <f>SUM(R522)</f>
        <v>10000</v>
      </c>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row>
    <row r="523" spans="1:56" s="3" customFormat="1" ht="21.95" customHeight="1" thickBot="1">
      <c r="A523" s="17" t="s">
        <v>109</v>
      </c>
      <c r="B523" s="25"/>
      <c r="C523" s="23"/>
      <c r="D523" s="23"/>
      <c r="E523" s="23"/>
      <c r="F523" s="23"/>
      <c r="G523" s="30"/>
      <c r="H523" s="30"/>
      <c r="I523" s="39">
        <v>20000</v>
      </c>
      <c r="J523" s="30"/>
      <c r="K523" s="30"/>
      <c r="L523" s="30"/>
      <c r="M523" s="30"/>
      <c r="N523" s="30"/>
      <c r="O523" s="30"/>
      <c r="P523" s="30"/>
      <c r="Q523" s="30"/>
      <c r="R523" s="44">
        <f>SUM(B523:Q523)</f>
        <v>20000</v>
      </c>
      <c r="S523" s="44">
        <f>SUM(R523)</f>
        <v>20000</v>
      </c>
      <c r="T523" s="1"/>
      <c r="U523" s="1"/>
      <c r="V523" s="1"/>
      <c r="W523" s="1"/>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row>
    <row r="524" spans="1:56" s="3" customFormat="1" ht="21.95" customHeight="1" thickBot="1">
      <c r="A524" s="17" t="s">
        <v>278</v>
      </c>
      <c r="B524" s="12"/>
      <c r="C524" s="13"/>
      <c r="D524" s="13"/>
      <c r="E524" s="13"/>
      <c r="F524" s="13"/>
      <c r="G524" s="13"/>
      <c r="H524" s="13"/>
      <c r="I524" s="81">
        <v>20000</v>
      </c>
      <c r="J524" s="13"/>
      <c r="K524" s="13"/>
      <c r="L524" s="13"/>
      <c r="M524" s="13"/>
      <c r="N524" s="13"/>
      <c r="O524" s="13"/>
      <c r="P524" s="13"/>
      <c r="Q524" s="13"/>
      <c r="R524" s="44">
        <f>SUM(B524:Q524)</f>
        <v>20000</v>
      </c>
      <c r="S524" s="44">
        <f>SUM(R524)</f>
        <v>20000</v>
      </c>
      <c r="T524" s="1"/>
      <c r="U524" s="1"/>
      <c r="V524" s="1"/>
      <c r="W524" s="1"/>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row>
    <row r="525" spans="1:56" s="3" customFormat="1" ht="21.95" customHeight="1" thickBot="1">
      <c r="A525" s="17" t="s">
        <v>175</v>
      </c>
      <c r="B525" s="32"/>
      <c r="C525" s="24"/>
      <c r="D525" s="24"/>
      <c r="E525" s="24"/>
      <c r="F525" s="24"/>
      <c r="G525" s="24"/>
      <c r="H525" s="33"/>
      <c r="I525" s="33"/>
      <c r="J525" s="33"/>
      <c r="K525" s="30"/>
      <c r="L525" s="30"/>
      <c r="M525" s="30"/>
      <c r="N525" s="30"/>
      <c r="O525" s="30"/>
      <c r="P525" s="27">
        <v>4000</v>
      </c>
      <c r="Q525" s="30"/>
      <c r="R525" s="44">
        <f>SUM(B525:Q525)</f>
        <v>4000</v>
      </c>
      <c r="S525" s="44">
        <f>SUM(R525)</f>
        <v>4000</v>
      </c>
      <c r="T525" s="1"/>
      <c r="U525" s="1"/>
      <c r="V525" s="1"/>
      <c r="W525" s="1"/>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row>
    <row r="526" spans="1:56" s="3" customFormat="1" ht="21.95" customHeight="1" thickBot="1">
      <c r="A526" s="17" t="s">
        <v>153</v>
      </c>
      <c r="B526" s="25"/>
      <c r="C526" s="30"/>
      <c r="D526" s="47"/>
      <c r="E526" s="47"/>
      <c r="F526" s="47"/>
      <c r="G526" s="30"/>
      <c r="H526" s="30"/>
      <c r="I526" s="33"/>
      <c r="J526" s="30"/>
      <c r="K526" s="30"/>
      <c r="L526" s="30"/>
      <c r="M526" s="30"/>
      <c r="N526" s="30"/>
      <c r="O526" s="30"/>
      <c r="P526" s="27">
        <v>3000</v>
      </c>
      <c r="Q526" s="30"/>
      <c r="R526" s="44">
        <f>SUM(B526:Q526)</f>
        <v>3000</v>
      </c>
      <c r="S526" s="44">
        <f>SUM(R526)</f>
        <v>3000</v>
      </c>
      <c r="T526" s="1"/>
      <c r="U526" s="1"/>
      <c r="V526" s="1"/>
      <c r="W526" s="1"/>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row>
    <row r="527" spans="1:56" s="3" customFormat="1" ht="21.95" customHeight="1" thickBot="1">
      <c r="A527" s="17" t="s">
        <v>110</v>
      </c>
      <c r="B527" s="25"/>
      <c r="C527" s="23"/>
      <c r="D527" s="25"/>
      <c r="E527" s="25"/>
      <c r="F527" s="25"/>
      <c r="G527" s="30"/>
      <c r="H527" s="30"/>
      <c r="I527" s="39">
        <v>20000</v>
      </c>
      <c r="J527" s="30"/>
      <c r="K527" s="30"/>
      <c r="L527" s="30"/>
      <c r="M527" s="30"/>
      <c r="N527" s="30"/>
      <c r="O527" s="30"/>
      <c r="P527" s="30"/>
      <c r="Q527" s="30"/>
      <c r="R527" s="44">
        <f>SUM(B527:Q527)</f>
        <v>20000</v>
      </c>
      <c r="S527" s="44">
        <f>SUM(R527)</f>
        <v>20000</v>
      </c>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row>
    <row r="528" spans="1:56" s="3" customFormat="1" ht="21.95" customHeight="1" thickBot="1">
      <c r="A528" s="17" t="s">
        <v>178</v>
      </c>
      <c r="B528" s="25"/>
      <c r="C528" s="23"/>
      <c r="D528" s="80"/>
      <c r="E528" s="80"/>
      <c r="F528" s="80"/>
      <c r="G528" s="23"/>
      <c r="H528" s="30"/>
      <c r="I528" s="30"/>
      <c r="J528" s="30"/>
      <c r="K528" s="30"/>
      <c r="L528" s="30"/>
      <c r="M528" s="30"/>
      <c r="N528" s="30"/>
      <c r="O528" s="30"/>
      <c r="P528" s="27">
        <v>4000</v>
      </c>
      <c r="Q528" s="30"/>
      <c r="R528" s="44">
        <f>SUM(B528:Q528)</f>
        <v>4000</v>
      </c>
      <c r="S528" s="44">
        <f>SUM(R528)</f>
        <v>4000</v>
      </c>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row>
    <row r="529" spans="1:56" s="3" customFormat="1" ht="21.95" customHeight="1" thickBot="1">
      <c r="A529" s="17" t="s">
        <v>297</v>
      </c>
      <c r="B529" s="12"/>
      <c r="C529" s="13"/>
      <c r="D529" s="12"/>
      <c r="E529" s="12"/>
      <c r="F529" s="12"/>
      <c r="G529" s="13"/>
      <c r="H529" s="13"/>
      <c r="I529" s="13"/>
      <c r="J529" s="13"/>
      <c r="K529" s="13"/>
      <c r="L529" s="39">
        <v>48127.5</v>
      </c>
      <c r="M529" s="13"/>
      <c r="N529" s="13"/>
      <c r="O529" s="13"/>
      <c r="P529" s="13"/>
      <c r="Q529" s="13"/>
      <c r="R529" s="44">
        <f>SUM(B529:Q529)</f>
        <v>48127.5</v>
      </c>
      <c r="S529" s="44">
        <f>SUM(R529)</f>
        <v>48127.5</v>
      </c>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row>
    <row r="530" spans="1:56" s="3" customFormat="1" ht="21.95" customHeight="1" thickBot="1">
      <c r="A530" s="17" t="s">
        <v>207</v>
      </c>
      <c r="B530" s="25"/>
      <c r="C530" s="30"/>
      <c r="D530" s="47"/>
      <c r="E530" s="47"/>
      <c r="F530" s="47"/>
      <c r="G530" s="30"/>
      <c r="H530" s="30"/>
      <c r="I530" s="30"/>
      <c r="J530" s="30"/>
      <c r="K530" s="27">
        <v>4000</v>
      </c>
      <c r="L530" s="30"/>
      <c r="M530" s="30"/>
      <c r="N530" s="30"/>
      <c r="O530" s="30"/>
      <c r="P530" s="30"/>
      <c r="Q530" s="30"/>
      <c r="R530" s="44">
        <f>SUM(B530:Q530)</f>
        <v>4000</v>
      </c>
      <c r="S530" s="44">
        <f>SUM(R530:R531)</f>
        <v>94000</v>
      </c>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row>
    <row r="531" spans="1:56" s="3" customFormat="1" ht="21.95" customHeight="1" thickBot="1">
      <c r="A531" s="17" t="s">
        <v>207</v>
      </c>
      <c r="B531" s="25"/>
      <c r="C531" s="30"/>
      <c r="D531" s="30"/>
      <c r="E531" s="30"/>
      <c r="F531" s="30"/>
      <c r="G531" s="30"/>
      <c r="H531" s="30"/>
      <c r="I531" s="30"/>
      <c r="J531" s="30"/>
      <c r="K531" s="27">
        <v>90000</v>
      </c>
      <c r="L531" s="30"/>
      <c r="M531" s="30"/>
      <c r="N531" s="30"/>
      <c r="O531" s="30"/>
      <c r="P531" s="30"/>
      <c r="Q531" s="30"/>
      <c r="R531" s="44">
        <f>SUM(B531:Q531)</f>
        <v>90000</v>
      </c>
      <c r="S531" s="44"/>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row>
    <row r="532" spans="1:56" s="3" customFormat="1" ht="21.95" customHeight="1" thickBot="1">
      <c r="A532" s="17" t="s">
        <v>208</v>
      </c>
      <c r="B532" s="25"/>
      <c r="C532" s="23"/>
      <c r="D532" s="23"/>
      <c r="E532" s="23"/>
      <c r="F532" s="23"/>
      <c r="G532" s="23"/>
      <c r="H532" s="30"/>
      <c r="I532" s="30"/>
      <c r="J532" s="30"/>
      <c r="K532" s="39">
        <v>55975</v>
      </c>
      <c r="L532" s="30"/>
      <c r="M532" s="30"/>
      <c r="N532" s="30"/>
      <c r="O532" s="30"/>
      <c r="P532" s="23"/>
      <c r="Q532" s="30"/>
      <c r="R532" s="44">
        <f>SUM(B532:Q532)</f>
        <v>55975</v>
      </c>
      <c r="S532" s="44">
        <f>SUM(R532:R535)</f>
        <v>90925</v>
      </c>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row>
    <row r="533" spans="1:56" s="3" customFormat="1" ht="21.95" customHeight="1" thickBot="1">
      <c r="A533" s="17" t="s">
        <v>208</v>
      </c>
      <c r="B533" s="25"/>
      <c r="C533" s="23"/>
      <c r="D533" s="23"/>
      <c r="E533" s="23"/>
      <c r="F533" s="23"/>
      <c r="G533" s="23"/>
      <c r="H533" s="30"/>
      <c r="I533" s="30"/>
      <c r="J533" s="30"/>
      <c r="K533" s="39">
        <v>5000</v>
      </c>
      <c r="L533" s="30"/>
      <c r="M533" s="30"/>
      <c r="N533" s="30"/>
      <c r="O533" s="30"/>
      <c r="P533" s="23"/>
      <c r="Q533" s="30"/>
      <c r="R533" s="44">
        <f>SUM(B533:Q533)</f>
        <v>5000</v>
      </c>
      <c r="S533" s="44"/>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row>
    <row r="534" spans="1:56" s="3" customFormat="1" ht="21.95" customHeight="1" thickBot="1">
      <c r="A534" s="17" t="s">
        <v>208</v>
      </c>
      <c r="B534" s="25"/>
      <c r="C534" s="23"/>
      <c r="D534" s="23"/>
      <c r="E534" s="23"/>
      <c r="F534" s="23"/>
      <c r="G534" s="23"/>
      <c r="H534" s="30"/>
      <c r="I534" s="30"/>
      <c r="J534" s="30"/>
      <c r="K534" s="39">
        <v>3950</v>
      </c>
      <c r="L534" s="30"/>
      <c r="M534" s="30"/>
      <c r="N534" s="30"/>
      <c r="O534" s="30"/>
      <c r="P534" s="23"/>
      <c r="Q534" s="30"/>
      <c r="R534" s="44">
        <f>SUM(B534:Q534)</f>
        <v>3950</v>
      </c>
      <c r="S534" s="44"/>
      <c r="T534" s="1"/>
      <c r="U534" s="1"/>
      <c r="V534" s="1"/>
      <c r="W534" s="1"/>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row>
    <row r="535" spans="1:56" s="3" customFormat="1" ht="21.95" customHeight="1" thickBot="1">
      <c r="A535" s="17" t="s">
        <v>208</v>
      </c>
      <c r="B535" s="25"/>
      <c r="C535" s="23"/>
      <c r="D535" s="23"/>
      <c r="E535" s="23"/>
      <c r="F535" s="23"/>
      <c r="G535" s="23"/>
      <c r="H535" s="30"/>
      <c r="I535" s="30"/>
      <c r="J535" s="30"/>
      <c r="K535" s="27">
        <v>26000</v>
      </c>
      <c r="L535" s="30"/>
      <c r="M535" s="30"/>
      <c r="N535" s="30"/>
      <c r="O535" s="30"/>
      <c r="P535" s="23"/>
      <c r="Q535" s="30"/>
      <c r="R535" s="44">
        <f>SUM(B535:Q535)</f>
        <v>26000</v>
      </c>
      <c r="S535" s="44"/>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row>
    <row r="536" spans="1:56" s="3" customFormat="1" ht="21.95" customHeight="1" thickBot="1">
      <c r="A536" s="17" t="s">
        <v>111</v>
      </c>
      <c r="B536" s="25"/>
      <c r="C536" s="23"/>
      <c r="D536" s="23"/>
      <c r="E536" s="23"/>
      <c r="F536" s="23"/>
      <c r="G536" s="23"/>
      <c r="H536" s="30"/>
      <c r="I536" s="39">
        <v>15000</v>
      </c>
      <c r="J536" s="30"/>
      <c r="K536" s="30"/>
      <c r="L536" s="30"/>
      <c r="M536" s="30"/>
      <c r="N536" s="30"/>
      <c r="O536" s="30"/>
      <c r="P536" s="23"/>
      <c r="Q536" s="30"/>
      <c r="R536" s="44">
        <f>SUM(B536:Q536)</f>
        <v>15000</v>
      </c>
      <c r="S536" s="44">
        <f>SUM(R536)</f>
        <v>15000</v>
      </c>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row>
    <row r="537" spans="1:56" s="3" customFormat="1" ht="21.95" customHeight="1" thickBot="1">
      <c r="A537" s="17" t="s">
        <v>294</v>
      </c>
      <c r="B537" s="85"/>
      <c r="C537" s="13"/>
      <c r="D537" s="13"/>
      <c r="E537" s="13"/>
      <c r="F537" s="13"/>
      <c r="G537" s="13"/>
      <c r="H537" s="13"/>
      <c r="I537" s="13"/>
      <c r="J537" s="13"/>
      <c r="K537" s="13"/>
      <c r="L537" s="13"/>
      <c r="M537" s="13"/>
      <c r="N537" s="13"/>
      <c r="O537" s="13"/>
      <c r="P537" s="27">
        <v>81700</v>
      </c>
      <c r="Q537" s="13"/>
      <c r="R537" s="44">
        <f>SUM(B537:Q537)</f>
        <v>81700</v>
      </c>
      <c r="S537" s="44">
        <f>SUM(R537)</f>
        <v>81700</v>
      </c>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row>
    <row r="538" spans="1:56" s="3" customFormat="1" ht="21.95" customHeight="1" thickBot="1">
      <c r="A538" s="17" t="s">
        <v>209</v>
      </c>
      <c r="B538" s="25"/>
      <c r="C538" s="30"/>
      <c r="D538" s="30"/>
      <c r="E538" s="30"/>
      <c r="F538" s="30"/>
      <c r="G538" s="30"/>
      <c r="H538" s="30"/>
      <c r="I538" s="30"/>
      <c r="J538" s="30"/>
      <c r="K538" s="39">
        <v>11550</v>
      </c>
      <c r="L538" s="39">
        <v>11550</v>
      </c>
      <c r="M538" s="30"/>
      <c r="N538" s="30"/>
      <c r="O538" s="30"/>
      <c r="P538" s="30"/>
      <c r="Q538" s="30"/>
      <c r="R538" s="44">
        <f>SUM(B538:Q538)</f>
        <v>23100</v>
      </c>
      <c r="S538" s="44">
        <f>SUM(R538)</f>
        <v>23100</v>
      </c>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row>
    <row r="539" spans="1:56" s="3" customFormat="1" ht="21.95" customHeight="1" thickBot="1">
      <c r="A539" s="17" t="s">
        <v>152</v>
      </c>
      <c r="B539" s="25"/>
      <c r="C539" s="30"/>
      <c r="D539" s="30"/>
      <c r="E539" s="30"/>
      <c r="F539" s="30"/>
      <c r="G539" s="30"/>
      <c r="H539" s="30"/>
      <c r="I539" s="30"/>
      <c r="J539" s="30"/>
      <c r="K539" s="30"/>
      <c r="L539" s="30"/>
      <c r="M539" s="30"/>
      <c r="N539" s="30"/>
      <c r="O539" s="30"/>
      <c r="P539" s="39">
        <v>3000</v>
      </c>
      <c r="Q539" s="30"/>
      <c r="R539" s="44">
        <f>SUM(B539:Q539)</f>
        <v>3000</v>
      </c>
      <c r="S539" s="44">
        <f>SUM(R539)</f>
        <v>3000</v>
      </c>
      <c r="T539" s="1"/>
      <c r="U539" s="1"/>
      <c r="V539" s="1"/>
      <c r="W539" s="1"/>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row>
    <row r="540" spans="1:56" s="3" customFormat="1" ht="21.95" customHeight="1" thickBot="1">
      <c r="A540" s="17" t="s">
        <v>112</v>
      </c>
      <c r="B540" s="12"/>
      <c r="C540" s="13"/>
      <c r="D540" s="13"/>
      <c r="E540" s="13"/>
      <c r="F540" s="13"/>
      <c r="G540" s="13"/>
      <c r="H540" s="13"/>
      <c r="I540" s="39">
        <v>10000</v>
      </c>
      <c r="J540" s="13"/>
      <c r="K540" s="13"/>
      <c r="L540" s="13"/>
      <c r="M540" s="13"/>
      <c r="N540" s="13"/>
      <c r="O540" s="13"/>
      <c r="P540" s="23"/>
      <c r="Q540" s="13"/>
      <c r="R540" s="44">
        <f>SUM(B540:Q540)</f>
        <v>10000</v>
      </c>
      <c r="S540" s="44">
        <f>SUM(R540)</f>
        <v>10000</v>
      </c>
      <c r="T540" s="1"/>
      <c r="U540" s="1"/>
      <c r="V540" s="1"/>
      <c r="W540" s="1"/>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row>
    <row r="541" spans="1:56" s="3" customFormat="1" ht="21.95" customHeight="1" thickBot="1">
      <c r="A541" s="17" t="s">
        <v>151</v>
      </c>
      <c r="B541" s="25"/>
      <c r="C541" s="23"/>
      <c r="D541" s="23"/>
      <c r="E541" s="23"/>
      <c r="F541" s="23"/>
      <c r="G541" s="30"/>
      <c r="H541" s="30"/>
      <c r="I541" s="30"/>
      <c r="J541" s="30"/>
      <c r="K541" s="30"/>
      <c r="L541" s="30"/>
      <c r="M541" s="30"/>
      <c r="N541" s="30"/>
      <c r="O541" s="30"/>
      <c r="P541" s="27">
        <v>5000</v>
      </c>
      <c r="Q541" s="30"/>
      <c r="R541" s="44">
        <f>SUM(B541:Q541)</f>
        <v>5000</v>
      </c>
      <c r="S541" s="44">
        <f>SUM(R541)</f>
        <v>5000</v>
      </c>
      <c r="T541" s="1"/>
      <c r="U541" s="1"/>
      <c r="V541" s="1"/>
      <c r="W541" s="1"/>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row>
    <row r="542" spans="1:56" s="3" customFormat="1" ht="21.95" customHeight="1" thickBot="1">
      <c r="A542" s="17" t="s">
        <v>145</v>
      </c>
      <c r="B542" s="32"/>
      <c r="C542" s="24"/>
      <c r="D542" s="24"/>
      <c r="E542" s="24"/>
      <c r="F542" s="24"/>
      <c r="G542" s="24"/>
      <c r="H542" s="33"/>
      <c r="I542" s="33"/>
      <c r="J542" s="33"/>
      <c r="K542" s="30"/>
      <c r="L542" s="30"/>
      <c r="M542" s="30"/>
      <c r="N542" s="30"/>
      <c r="O542" s="30"/>
      <c r="P542" s="27">
        <v>3000</v>
      </c>
      <c r="Q542" s="30"/>
      <c r="R542" s="44">
        <f>SUM(B542:Q542)</f>
        <v>3000</v>
      </c>
      <c r="S542" s="44">
        <f>SUM(R542)</f>
        <v>3000</v>
      </c>
      <c r="T542" s="1"/>
      <c r="U542" s="1"/>
      <c r="V542" s="1"/>
      <c r="W542" s="1"/>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row>
    <row r="543" spans="1:56" s="3" customFormat="1" ht="21.95" customHeight="1" thickBot="1">
      <c r="A543" s="17" t="s">
        <v>155</v>
      </c>
      <c r="B543" s="25"/>
      <c r="C543" s="23"/>
      <c r="D543" s="23"/>
      <c r="E543" s="23"/>
      <c r="F543" s="23"/>
      <c r="G543" s="30"/>
      <c r="H543" s="30"/>
      <c r="I543" s="30"/>
      <c r="J543" s="30"/>
      <c r="K543" s="30"/>
      <c r="L543" s="30"/>
      <c r="M543" s="30"/>
      <c r="N543" s="30"/>
      <c r="O543" s="30"/>
      <c r="P543" s="27">
        <v>5000</v>
      </c>
      <c r="Q543" s="30"/>
      <c r="R543" s="44">
        <f>SUM(B543:Q543)</f>
        <v>5000</v>
      </c>
      <c r="S543" s="44">
        <f>SUM(R543)</f>
        <v>5000</v>
      </c>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row>
    <row r="544" spans="1:56" s="3" customFormat="1" ht="21.95" customHeight="1" thickBot="1">
      <c r="A544" s="17" t="s">
        <v>113</v>
      </c>
      <c r="B544" s="25"/>
      <c r="C544" s="30"/>
      <c r="D544" s="30"/>
      <c r="E544" s="30"/>
      <c r="F544" s="30"/>
      <c r="G544" s="30"/>
      <c r="H544" s="30"/>
      <c r="I544" s="39">
        <v>20000</v>
      </c>
      <c r="J544" s="30"/>
      <c r="K544" s="30"/>
      <c r="L544" s="30"/>
      <c r="M544" s="30"/>
      <c r="N544" s="30"/>
      <c r="O544" s="30"/>
      <c r="P544" s="30"/>
      <c r="Q544" s="30"/>
      <c r="R544" s="44">
        <f>SUM(B544:Q544)</f>
        <v>20000</v>
      </c>
      <c r="S544" s="44">
        <f>SUM(R544)</f>
        <v>20000</v>
      </c>
      <c r="T544" s="1"/>
      <c r="U544" s="1"/>
      <c r="V544" s="1"/>
      <c r="W544" s="1"/>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row>
    <row r="545" spans="1:56" ht="21.95" customHeight="1" thickBot="1">
      <c r="A545" s="17" t="s">
        <v>247</v>
      </c>
      <c r="B545" s="25"/>
      <c r="C545" s="30"/>
      <c r="D545" s="30"/>
      <c r="E545" s="30"/>
      <c r="F545" s="30"/>
      <c r="G545" s="30"/>
      <c r="H545" s="30"/>
      <c r="I545" s="30"/>
      <c r="J545" s="30"/>
      <c r="K545" s="30"/>
      <c r="L545" s="30"/>
      <c r="M545" s="30"/>
      <c r="N545" s="30"/>
      <c r="O545" s="30"/>
      <c r="P545" s="27">
        <v>4000</v>
      </c>
      <c r="Q545" s="30"/>
      <c r="R545" s="44">
        <f>SUM(B545:Q545)</f>
        <v>4000</v>
      </c>
      <c r="S545" s="44">
        <f>SUM(R545)</f>
        <v>4000</v>
      </c>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row>
    <row r="546" spans="1:56" s="6" customFormat="1" ht="21.95" customHeight="1" thickBot="1">
      <c r="A546" s="17" t="s">
        <v>354</v>
      </c>
      <c r="B546" s="12"/>
      <c r="C546" s="13"/>
      <c r="D546" s="13"/>
      <c r="E546" s="13"/>
      <c r="F546" s="13"/>
      <c r="G546" s="13"/>
      <c r="H546" s="13"/>
      <c r="I546" s="13"/>
      <c r="J546" s="33"/>
      <c r="K546" s="39">
        <v>17911.68</v>
      </c>
      <c r="L546" s="13"/>
      <c r="M546" s="13"/>
      <c r="N546" s="13"/>
      <c r="O546" s="13"/>
      <c r="P546" s="13"/>
      <c r="Q546" s="13"/>
      <c r="R546" s="44">
        <f>SUM(B546:Q546)</f>
        <v>17911.68</v>
      </c>
      <c r="S546" s="44">
        <f>R546</f>
        <v>17911.68</v>
      </c>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row>
    <row r="547" spans="1:56" s="6" customFormat="1" ht="21.95" customHeight="1" thickBot="1">
      <c r="A547" s="17" t="s">
        <v>170</v>
      </c>
      <c r="B547" s="32"/>
      <c r="C547" s="24"/>
      <c r="D547" s="24"/>
      <c r="E547" s="24"/>
      <c r="F547" s="24"/>
      <c r="G547" s="24"/>
      <c r="H547" s="33"/>
      <c r="I547" s="33"/>
      <c r="J547" s="33"/>
      <c r="K547" s="30"/>
      <c r="L547" s="30"/>
      <c r="M547" s="30"/>
      <c r="N547" s="30"/>
      <c r="O547" s="30"/>
      <c r="P547" s="27">
        <v>4000</v>
      </c>
      <c r="Q547" s="30"/>
      <c r="R547" s="44">
        <f>SUM(B547:Q547)</f>
        <v>4000</v>
      </c>
      <c r="S547" s="44">
        <f>SUM(R547)</f>
        <v>4000</v>
      </c>
      <c r="T547" s="1"/>
      <c r="U547" s="1"/>
      <c r="V547" s="1"/>
      <c r="W547" s="1"/>
      <c r="X547" s="1"/>
      <c r="Y547" s="1"/>
      <c r="Z547" s="1"/>
      <c r="AA547" s="1"/>
      <c r="AB547" s="1"/>
      <c r="AC547" s="1"/>
      <c r="AD547" s="1"/>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row>
    <row r="548" spans="1:56" s="6" customFormat="1" ht="21.95" customHeight="1" thickBot="1">
      <c r="A548" s="17" t="s">
        <v>210</v>
      </c>
      <c r="B548" s="25"/>
      <c r="C548" s="23"/>
      <c r="D548" s="23"/>
      <c r="E548" s="23"/>
      <c r="F548" s="23"/>
      <c r="G548" s="30"/>
      <c r="H548" s="30"/>
      <c r="I548" s="30"/>
      <c r="J548" s="30"/>
      <c r="K548" s="30"/>
      <c r="L548" s="39">
        <v>196000</v>
      </c>
      <c r="M548" s="30"/>
      <c r="N548" s="30"/>
      <c r="O548" s="30"/>
      <c r="P548" s="30"/>
      <c r="Q548" s="30"/>
      <c r="R548" s="44">
        <f>SUM(B548:Q548)</f>
        <v>196000</v>
      </c>
      <c r="S548" s="44">
        <f>SUM(R548)</f>
        <v>196000</v>
      </c>
      <c r="T548" s="1"/>
      <c r="U548" s="1"/>
      <c r="V548" s="1"/>
      <c r="W548" s="1"/>
      <c r="X548" s="1"/>
      <c r="Y548" s="1"/>
      <c r="Z548" s="1"/>
      <c r="AA548" s="1"/>
      <c r="AB548" s="1"/>
      <c r="AC548" s="1"/>
      <c r="AD548" s="1"/>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row>
    <row r="549" spans="1:56" s="6" customFormat="1" ht="21.95" customHeight="1" thickBot="1">
      <c r="A549" s="17" t="s">
        <v>211</v>
      </c>
      <c r="B549" s="25"/>
      <c r="C549" s="23"/>
      <c r="D549" s="23"/>
      <c r="E549" s="23"/>
      <c r="F549" s="23"/>
      <c r="G549" s="30"/>
      <c r="H549" s="30"/>
      <c r="I549" s="30"/>
      <c r="J549" s="30"/>
      <c r="K549" s="39">
        <v>2000</v>
      </c>
      <c r="L549" s="30"/>
      <c r="M549" s="30"/>
      <c r="N549" s="30"/>
      <c r="O549" s="30"/>
      <c r="P549" s="30"/>
      <c r="Q549" s="30"/>
      <c r="R549" s="44">
        <f>SUM(B549:Q549)</f>
        <v>2000</v>
      </c>
      <c r="S549" s="44">
        <f>SUM(R549:R552)</f>
        <v>6491.21</v>
      </c>
      <c r="T549" s="1"/>
      <c r="U549" s="1"/>
      <c r="V549" s="1"/>
      <c r="W549" s="1"/>
      <c r="X549" s="1"/>
      <c r="Y549" s="1"/>
      <c r="Z549" s="1"/>
      <c r="AA549" s="1"/>
      <c r="AB549" s="1"/>
      <c r="AC549" s="1"/>
      <c r="AD549" s="1"/>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row>
    <row r="550" spans="1:56" s="6" customFormat="1" ht="21.95" customHeight="1" thickBot="1">
      <c r="A550" s="17" t="s">
        <v>211</v>
      </c>
      <c r="B550" s="25"/>
      <c r="C550" s="23"/>
      <c r="D550" s="23"/>
      <c r="E550" s="23"/>
      <c r="F550" s="23"/>
      <c r="G550" s="30"/>
      <c r="H550" s="30"/>
      <c r="I550" s="30"/>
      <c r="J550" s="30"/>
      <c r="K550" s="27">
        <v>1491.21</v>
      </c>
      <c r="L550" s="30"/>
      <c r="M550" s="30"/>
      <c r="N550" s="30"/>
      <c r="O550" s="30"/>
      <c r="P550" s="30"/>
      <c r="Q550" s="30"/>
      <c r="R550" s="44">
        <f>SUM(B550:Q550)</f>
        <v>1491.21</v>
      </c>
      <c r="S550" s="44"/>
      <c r="T550" s="1"/>
      <c r="U550" s="1"/>
      <c r="V550" s="1"/>
      <c r="W550" s="1"/>
      <c r="X550" s="1"/>
      <c r="Y550" s="1"/>
      <c r="Z550" s="1"/>
      <c r="AA550" s="1"/>
      <c r="AB550" s="1"/>
      <c r="AC550" s="1"/>
      <c r="AD550" s="1"/>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row>
    <row r="551" spans="1:56" s="6" customFormat="1" ht="21.95" customHeight="1" thickBot="1">
      <c r="A551" s="17" t="s">
        <v>211</v>
      </c>
      <c r="B551" s="25"/>
      <c r="C551" s="23"/>
      <c r="D551" s="23"/>
      <c r="E551" s="23"/>
      <c r="F551" s="23"/>
      <c r="G551" s="30"/>
      <c r="H551" s="30"/>
      <c r="I551" s="30"/>
      <c r="J551" s="30"/>
      <c r="K551" s="27">
        <v>1500</v>
      </c>
      <c r="L551" s="30"/>
      <c r="M551" s="30"/>
      <c r="N551" s="30"/>
      <c r="O551" s="30"/>
      <c r="P551" s="30"/>
      <c r="Q551" s="30"/>
      <c r="R551" s="44">
        <f>SUM(B551:Q551)</f>
        <v>1500</v>
      </c>
      <c r="S551" s="44"/>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row>
    <row r="552" spans="1:56" s="6" customFormat="1" ht="21.95" customHeight="1" thickBot="1">
      <c r="A552" s="17" t="s">
        <v>211</v>
      </c>
      <c r="B552" s="25"/>
      <c r="C552" s="30"/>
      <c r="D552" s="30"/>
      <c r="E552" s="30"/>
      <c r="F552" s="30"/>
      <c r="G552" s="30"/>
      <c r="H552" s="30"/>
      <c r="I552" s="30"/>
      <c r="J552" s="30"/>
      <c r="K552" s="27">
        <v>1500</v>
      </c>
      <c r="L552" s="30"/>
      <c r="M552" s="30"/>
      <c r="N552" s="30"/>
      <c r="O552" s="30"/>
      <c r="P552" s="30"/>
      <c r="Q552" s="30"/>
      <c r="R552" s="44">
        <f>SUM(B552:Q552)</f>
        <v>1500</v>
      </c>
      <c r="S552" s="44"/>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row>
    <row r="553" spans="1:56" s="6" customFormat="1" ht="21.95" customHeight="1" thickBot="1">
      <c r="A553" s="17" t="s">
        <v>114</v>
      </c>
      <c r="B553" s="25"/>
      <c r="C553" s="30"/>
      <c r="D553" s="30"/>
      <c r="E553" s="30"/>
      <c r="F553" s="30"/>
      <c r="G553" s="30"/>
      <c r="H553" s="30"/>
      <c r="I553" s="30"/>
      <c r="J553" s="30"/>
      <c r="K553" s="39">
        <v>5000</v>
      </c>
      <c r="L553" s="39">
        <v>198450</v>
      </c>
      <c r="M553" s="30"/>
      <c r="N553" s="30"/>
      <c r="O553" s="30"/>
      <c r="P553" s="30"/>
      <c r="Q553" s="30"/>
      <c r="R553" s="44">
        <f>SUM(B553:Q553)</f>
        <v>203450</v>
      </c>
      <c r="S553" s="44">
        <f>SUM(R553)</f>
        <v>203450</v>
      </c>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row>
    <row r="554" spans="1:56" s="6" customFormat="1" ht="21.95" customHeight="1" thickBot="1">
      <c r="A554" s="17" t="s">
        <v>115</v>
      </c>
      <c r="B554" s="25"/>
      <c r="C554" s="30"/>
      <c r="D554" s="30"/>
      <c r="E554" s="30"/>
      <c r="F554" s="30"/>
      <c r="G554" s="30"/>
      <c r="H554" s="30"/>
      <c r="I554" s="30"/>
      <c r="J554" s="30"/>
      <c r="K554" s="39">
        <v>31000</v>
      </c>
      <c r="L554" s="30"/>
      <c r="M554" s="30"/>
      <c r="N554" s="30"/>
      <c r="O554" s="30"/>
      <c r="P554" s="30"/>
      <c r="Q554" s="30"/>
      <c r="R554" s="44">
        <f>SUM(B554:Q554)</f>
        <v>31000</v>
      </c>
      <c r="S554" s="44">
        <f>SUM(R554:R561)</f>
        <v>153700</v>
      </c>
      <c r="T554" s="1"/>
      <c r="U554" s="1"/>
      <c r="V554" s="1"/>
      <c r="W554" s="1"/>
      <c r="X554" s="1"/>
      <c r="Y554" s="1"/>
      <c r="Z554" s="1"/>
      <c r="AA554" s="1"/>
      <c r="AB554" s="1"/>
      <c r="AC554" s="1"/>
      <c r="AD554" s="1"/>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row>
    <row r="555" spans="1:56" s="6" customFormat="1" ht="21.95" customHeight="1" thickBot="1">
      <c r="A555" s="17" t="s">
        <v>115</v>
      </c>
      <c r="B555" s="25"/>
      <c r="C555" s="30"/>
      <c r="D555" s="30"/>
      <c r="E555" s="30"/>
      <c r="F555" s="30"/>
      <c r="G555" s="30"/>
      <c r="H555" s="30"/>
      <c r="I555" s="30"/>
      <c r="J555" s="30"/>
      <c r="K555" s="39">
        <v>53700</v>
      </c>
      <c r="L555" s="30"/>
      <c r="M555" s="30"/>
      <c r="N555" s="30"/>
      <c r="O555" s="30"/>
      <c r="P555" s="30"/>
      <c r="Q555" s="30"/>
      <c r="R555" s="44">
        <f>SUM(B555:Q555)</f>
        <v>53700</v>
      </c>
      <c r="S555" s="44"/>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row>
    <row r="556" spans="1:56" s="6" customFormat="1" ht="21.95" customHeight="1" thickBot="1">
      <c r="A556" s="17" t="s">
        <v>115</v>
      </c>
      <c r="B556" s="25"/>
      <c r="C556" s="30"/>
      <c r="D556" s="30"/>
      <c r="E556" s="30"/>
      <c r="F556" s="30"/>
      <c r="G556" s="30"/>
      <c r="H556" s="30"/>
      <c r="I556" s="30"/>
      <c r="J556" s="30"/>
      <c r="K556" s="39">
        <v>35000</v>
      </c>
      <c r="L556" s="30"/>
      <c r="M556" s="30"/>
      <c r="N556" s="30"/>
      <c r="O556" s="30"/>
      <c r="P556" s="30"/>
      <c r="Q556" s="30"/>
      <c r="R556" s="44">
        <f>SUM(B556:Q556)</f>
        <v>35000</v>
      </c>
      <c r="S556" s="44"/>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row>
    <row r="557" spans="1:56" s="6" customFormat="1" ht="21.95" customHeight="1" thickBot="1">
      <c r="A557" s="17" t="s">
        <v>115</v>
      </c>
      <c r="B557" s="25"/>
      <c r="C557" s="23"/>
      <c r="D557" s="23"/>
      <c r="E557" s="23"/>
      <c r="F557" s="23"/>
      <c r="G557" s="23"/>
      <c r="H557" s="30"/>
      <c r="I557" s="30"/>
      <c r="J557" s="30"/>
      <c r="K557" s="39">
        <v>5000</v>
      </c>
      <c r="L557" s="30"/>
      <c r="M557" s="30"/>
      <c r="N557" s="30"/>
      <c r="O557" s="30"/>
      <c r="P557" s="23"/>
      <c r="Q557" s="30"/>
      <c r="R557" s="44">
        <f>SUM(B557:Q557)</f>
        <v>5000</v>
      </c>
      <c r="S557" s="44"/>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row>
    <row r="558" spans="1:56" s="6" customFormat="1" ht="21.95" customHeight="1" thickBot="1">
      <c r="A558" s="17" t="s">
        <v>115</v>
      </c>
      <c r="B558" s="25"/>
      <c r="C558" s="23"/>
      <c r="D558" s="23"/>
      <c r="E558" s="23"/>
      <c r="F558" s="23"/>
      <c r="G558" s="30"/>
      <c r="H558" s="30"/>
      <c r="I558" s="30"/>
      <c r="J558" s="30"/>
      <c r="K558" s="39">
        <v>5000</v>
      </c>
      <c r="L558" s="30"/>
      <c r="M558" s="30"/>
      <c r="N558" s="30"/>
      <c r="O558" s="30"/>
      <c r="P558" s="30"/>
      <c r="Q558" s="30"/>
      <c r="R558" s="44">
        <f>SUM(B558:Q558)</f>
        <v>5000</v>
      </c>
      <c r="S558" s="44"/>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row>
    <row r="559" spans="1:56" s="6" customFormat="1" ht="21.95" customHeight="1" thickBot="1">
      <c r="A559" s="17" t="s">
        <v>115</v>
      </c>
      <c r="B559" s="25"/>
      <c r="C559" s="23"/>
      <c r="D559" s="23"/>
      <c r="E559" s="23"/>
      <c r="F559" s="23"/>
      <c r="G559" s="30"/>
      <c r="H559" s="30"/>
      <c r="I559" s="30"/>
      <c r="J559" s="30"/>
      <c r="K559" s="39">
        <v>9000</v>
      </c>
      <c r="L559" s="30"/>
      <c r="M559" s="30"/>
      <c r="N559" s="30"/>
      <c r="O559" s="30"/>
      <c r="P559" s="30"/>
      <c r="Q559" s="30"/>
      <c r="R559" s="44">
        <f>SUM(B559:Q559)</f>
        <v>9000</v>
      </c>
      <c r="S559" s="44"/>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row>
    <row r="560" spans="1:56" ht="21.95" customHeight="1" thickBot="1">
      <c r="A560" s="17" t="s">
        <v>115</v>
      </c>
      <c r="B560" s="12"/>
      <c r="C560" s="13"/>
      <c r="D560" s="13"/>
      <c r="E560" s="13"/>
      <c r="F560" s="13"/>
      <c r="G560" s="13"/>
      <c r="H560" s="13"/>
      <c r="I560" s="13"/>
      <c r="J560" s="13"/>
      <c r="K560" s="39">
        <v>10000</v>
      </c>
      <c r="L560" s="13"/>
      <c r="M560" s="13"/>
      <c r="N560" s="13"/>
      <c r="O560" s="13"/>
      <c r="P560" s="23"/>
      <c r="Q560" s="13"/>
      <c r="R560" s="44">
        <f>SUM(B560:Q560)</f>
        <v>10000</v>
      </c>
      <c r="S560" s="44"/>
    </row>
    <row r="561" spans="1:56" ht="21.95" customHeight="1" thickBot="1">
      <c r="A561" s="17" t="s">
        <v>115</v>
      </c>
      <c r="B561" s="25"/>
      <c r="C561" s="30"/>
      <c r="D561" s="30"/>
      <c r="E561" s="30"/>
      <c r="F561" s="30"/>
      <c r="G561" s="30"/>
      <c r="H561" s="30"/>
      <c r="I561" s="30"/>
      <c r="J561" s="30"/>
      <c r="K561" s="27">
        <v>5000</v>
      </c>
      <c r="L561" s="30"/>
      <c r="M561" s="30"/>
      <c r="N561" s="30"/>
      <c r="O561" s="30"/>
      <c r="P561" s="30"/>
      <c r="Q561" s="30"/>
      <c r="R561" s="44">
        <f>SUM(B561:Q561)</f>
        <v>5000</v>
      </c>
      <c r="S561" s="44"/>
    </row>
    <row r="562" spans="1:56" ht="21.95" customHeight="1" thickBot="1">
      <c r="A562" s="17" t="s">
        <v>144</v>
      </c>
      <c r="B562" s="25"/>
      <c r="C562" s="23"/>
      <c r="D562" s="23"/>
      <c r="E562" s="23"/>
      <c r="F562" s="23"/>
      <c r="G562" s="30"/>
      <c r="H562" s="30"/>
      <c r="I562" s="30"/>
      <c r="J562" s="30"/>
      <c r="K562" s="30"/>
      <c r="L562" s="30"/>
      <c r="M562" s="30"/>
      <c r="N562" s="30"/>
      <c r="O562" s="30"/>
      <c r="P562" s="27">
        <v>3000</v>
      </c>
      <c r="Q562" s="30"/>
      <c r="R562" s="44">
        <f>SUM(B562:Q562)</f>
        <v>3000</v>
      </c>
      <c r="S562" s="44">
        <f>SUM(R562)</f>
        <v>3000</v>
      </c>
    </row>
    <row r="563" spans="1:56" ht="21.95" customHeight="1" thickBot="1">
      <c r="A563" s="17" t="s">
        <v>212</v>
      </c>
      <c r="B563" s="25"/>
      <c r="C563" s="30"/>
      <c r="D563" s="30"/>
      <c r="E563" s="30"/>
      <c r="F563" s="30"/>
      <c r="G563" s="30"/>
      <c r="H563" s="30"/>
      <c r="I563" s="30"/>
      <c r="J563" s="30"/>
      <c r="K563" s="39">
        <v>11180</v>
      </c>
      <c r="L563" s="39">
        <v>138196.57999999999</v>
      </c>
      <c r="M563" s="30"/>
      <c r="N563" s="30"/>
      <c r="O563" s="30"/>
      <c r="P563" s="30"/>
      <c r="Q563" s="30"/>
      <c r="R563" s="44">
        <f>SUM(B563:Q563)</f>
        <v>149376.57999999999</v>
      </c>
      <c r="S563" s="44">
        <f>SUM(R563)</f>
        <v>149376.57999999999</v>
      </c>
    </row>
    <row r="564" spans="1:56" ht="21.95" customHeight="1" thickBot="1">
      <c r="A564" s="17" t="s">
        <v>169</v>
      </c>
      <c r="B564" s="25"/>
      <c r="C564" s="30"/>
      <c r="D564" s="30"/>
      <c r="E564" s="30"/>
      <c r="F564" s="30"/>
      <c r="G564" s="30"/>
      <c r="H564" s="30"/>
      <c r="I564" s="30"/>
      <c r="J564" s="30"/>
      <c r="K564" s="30"/>
      <c r="L564" s="30"/>
      <c r="M564" s="30"/>
      <c r="N564" s="30"/>
      <c r="O564" s="30"/>
      <c r="P564" s="27">
        <v>4000</v>
      </c>
      <c r="Q564" s="30"/>
      <c r="R564" s="44">
        <f>SUM(B564:Q564)</f>
        <v>4000</v>
      </c>
      <c r="S564" s="44">
        <f>SUM(R564)</f>
        <v>4000</v>
      </c>
    </row>
    <row r="565" spans="1:56" ht="21.95" customHeight="1" thickBot="1">
      <c r="A565" s="17" t="s">
        <v>349</v>
      </c>
      <c r="B565" s="25"/>
      <c r="C565" s="23"/>
      <c r="D565" s="23"/>
      <c r="E565" s="23"/>
      <c r="F565" s="23"/>
      <c r="G565" s="30"/>
      <c r="H565" s="30"/>
      <c r="I565" s="30"/>
      <c r="J565" s="30"/>
      <c r="K565" s="30"/>
      <c r="L565" s="39">
        <v>200000</v>
      </c>
      <c r="M565" s="30"/>
      <c r="N565" s="30"/>
      <c r="O565" s="30"/>
      <c r="P565" s="30"/>
      <c r="Q565" s="30"/>
      <c r="R565" s="44">
        <f>SUM(B565:Q565)</f>
        <v>200000</v>
      </c>
      <c r="S565" s="44">
        <f>SUM(R565)</f>
        <v>200000</v>
      </c>
    </row>
    <row r="566" spans="1:56" ht="21.75" customHeight="1" thickBot="1">
      <c r="A566" s="17" t="s">
        <v>116</v>
      </c>
      <c r="B566" s="25"/>
      <c r="C566" s="30"/>
      <c r="D566" s="30"/>
      <c r="E566" s="30"/>
      <c r="F566" s="30"/>
      <c r="G566" s="30"/>
      <c r="H566" s="30"/>
      <c r="I566" s="39">
        <v>15000</v>
      </c>
      <c r="J566" s="30"/>
      <c r="K566" s="30"/>
      <c r="L566" s="30"/>
      <c r="M566" s="30"/>
      <c r="N566" s="30"/>
      <c r="O566" s="30"/>
      <c r="P566" s="30"/>
      <c r="Q566" s="30"/>
      <c r="R566" s="44">
        <f>SUM(B566:Q566)</f>
        <v>15000</v>
      </c>
      <c r="S566" s="44">
        <f>SUM(R566)</f>
        <v>15000</v>
      </c>
    </row>
    <row r="567" spans="1:56" ht="21.95" customHeight="1" thickBot="1">
      <c r="A567" s="17" t="s">
        <v>213</v>
      </c>
      <c r="B567" s="25"/>
      <c r="C567" s="30"/>
      <c r="D567" s="30"/>
      <c r="E567" s="30"/>
      <c r="F567" s="30"/>
      <c r="G567" s="30"/>
      <c r="H567" s="30"/>
      <c r="I567" s="30"/>
      <c r="J567" s="30"/>
      <c r="K567" s="30"/>
      <c r="L567" s="39">
        <v>142210</v>
      </c>
      <c r="M567" s="30"/>
      <c r="N567" s="30"/>
      <c r="O567" s="30"/>
      <c r="P567" s="30"/>
      <c r="Q567" s="30"/>
      <c r="R567" s="44">
        <f>SUM(B567:Q567)</f>
        <v>142210</v>
      </c>
      <c r="S567" s="44">
        <f>SUM(R567)</f>
        <v>142210</v>
      </c>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row>
    <row r="568" spans="1:56" ht="21.95" customHeight="1" thickBot="1">
      <c r="A568" s="17" t="s">
        <v>117</v>
      </c>
      <c r="B568" s="25"/>
      <c r="C568" s="23"/>
      <c r="D568" s="23"/>
      <c r="E568" s="23"/>
      <c r="F568" s="23"/>
      <c r="G568" s="30"/>
      <c r="H568" s="30"/>
      <c r="I568" s="39">
        <v>15000</v>
      </c>
      <c r="J568" s="30"/>
      <c r="K568" s="30"/>
      <c r="L568" s="30"/>
      <c r="M568" s="30"/>
      <c r="N568" s="30"/>
      <c r="O568" s="30"/>
      <c r="P568" s="23"/>
      <c r="Q568" s="30"/>
      <c r="R568" s="44">
        <f>SUM(B568:Q568)</f>
        <v>15000</v>
      </c>
      <c r="S568" s="44">
        <f>SUM(R568)</f>
        <v>15000</v>
      </c>
    </row>
    <row r="569" spans="1:56" ht="21.95" customHeight="1" thickBot="1">
      <c r="A569" s="17" t="s">
        <v>279</v>
      </c>
      <c r="B569" s="12"/>
      <c r="C569" s="13"/>
      <c r="D569" s="13"/>
      <c r="E569" s="13"/>
      <c r="F569" s="13"/>
      <c r="G569" s="13"/>
      <c r="H569" s="13"/>
      <c r="I569" s="39">
        <v>10000</v>
      </c>
      <c r="J569" s="13"/>
      <c r="K569" s="13"/>
      <c r="L569" s="13"/>
      <c r="M569" s="13"/>
      <c r="N569" s="13"/>
      <c r="O569" s="13"/>
      <c r="P569" s="13"/>
      <c r="Q569" s="13"/>
      <c r="R569" s="44">
        <f>SUM(B569:Q569)</f>
        <v>10000</v>
      </c>
      <c r="S569" s="44">
        <f>SUM(R569)</f>
        <v>10000</v>
      </c>
    </row>
    <row r="570" spans="1:56" ht="21.95" customHeight="1" thickBot="1">
      <c r="A570" s="17" t="s">
        <v>270</v>
      </c>
      <c r="B570" s="12"/>
      <c r="C570" s="13"/>
      <c r="D570" s="13"/>
      <c r="E570" s="13"/>
      <c r="F570" s="13"/>
      <c r="G570" s="13"/>
      <c r="H570" s="13"/>
      <c r="I570" s="39">
        <v>4000</v>
      </c>
      <c r="J570" s="13"/>
      <c r="K570" s="13"/>
      <c r="L570" s="13"/>
      <c r="M570" s="13"/>
      <c r="N570" s="13"/>
      <c r="O570" s="13"/>
      <c r="P570" s="23"/>
      <c r="Q570" s="13"/>
      <c r="R570" s="44">
        <f>SUM(B570:Q570)</f>
        <v>4000</v>
      </c>
      <c r="S570" s="44">
        <f>SUM(R570)</f>
        <v>4000</v>
      </c>
    </row>
    <row r="571" spans="1:56" ht="21.75" customHeight="1" thickBot="1">
      <c r="A571" s="17" t="s">
        <v>214</v>
      </c>
      <c r="B571" s="25"/>
      <c r="C571" s="23"/>
      <c r="D571" s="23"/>
      <c r="E571" s="23"/>
      <c r="F571" s="23"/>
      <c r="G571" s="30"/>
      <c r="H571" s="30"/>
      <c r="I571" s="30"/>
      <c r="J571" s="30"/>
      <c r="K571" s="27">
        <v>3600</v>
      </c>
      <c r="L571" s="30"/>
      <c r="M571" s="30"/>
      <c r="N571" s="30"/>
      <c r="O571" s="30"/>
      <c r="P571" s="13"/>
      <c r="Q571" s="30"/>
      <c r="R571" s="44">
        <f>SUM(B571:Q571)</f>
        <v>3600</v>
      </c>
      <c r="S571" s="44">
        <f>SUM(R571:R572)</f>
        <v>44111.18</v>
      </c>
    </row>
    <row r="572" spans="1:56" ht="21.95" customHeight="1" thickBot="1">
      <c r="A572" s="17" t="s">
        <v>214</v>
      </c>
      <c r="B572" s="25"/>
      <c r="C572" s="23"/>
      <c r="D572" s="23"/>
      <c r="E572" s="23"/>
      <c r="F572" s="23"/>
      <c r="G572" s="30"/>
      <c r="H572" s="30"/>
      <c r="I572" s="30"/>
      <c r="J572" s="30"/>
      <c r="K572" s="27">
        <v>40511.18</v>
      </c>
      <c r="L572" s="30"/>
      <c r="M572" s="30"/>
      <c r="N572" s="30"/>
      <c r="O572" s="30"/>
      <c r="P572" s="13"/>
      <c r="Q572" s="30"/>
      <c r="R572" s="44">
        <f>SUM(B572:Q572)</f>
        <v>40511.18</v>
      </c>
      <c r="S572" s="44"/>
    </row>
    <row r="573" spans="1:56" ht="21.95" customHeight="1" thickBot="1">
      <c r="A573" s="17" t="s">
        <v>118</v>
      </c>
      <c r="B573" s="25"/>
      <c r="C573" s="23"/>
      <c r="D573" s="23"/>
      <c r="E573" s="23"/>
      <c r="F573" s="23"/>
      <c r="G573" s="30"/>
      <c r="H573" s="30"/>
      <c r="I573" s="39">
        <v>15000</v>
      </c>
      <c r="J573" s="30"/>
      <c r="K573" s="30"/>
      <c r="L573" s="30"/>
      <c r="M573" s="30"/>
      <c r="N573" s="30"/>
      <c r="O573" s="30"/>
      <c r="P573" s="23"/>
      <c r="Q573" s="30"/>
      <c r="R573" s="44">
        <f>SUM(B573:Q573)</f>
        <v>15000</v>
      </c>
      <c r="S573" s="44">
        <f>SUM(R573)</f>
        <v>15000</v>
      </c>
    </row>
    <row r="574" spans="1:56" ht="21.95" customHeight="1" thickBot="1">
      <c r="A574" s="17" t="s">
        <v>271</v>
      </c>
      <c r="B574" s="12"/>
      <c r="C574" s="13"/>
      <c r="D574" s="13"/>
      <c r="E574" s="13"/>
      <c r="F574" s="13"/>
      <c r="G574" s="13"/>
      <c r="H574" s="13"/>
      <c r="I574" s="39">
        <v>4000</v>
      </c>
      <c r="J574" s="13"/>
      <c r="K574" s="13"/>
      <c r="L574" s="13"/>
      <c r="M574" s="13"/>
      <c r="N574" s="13"/>
      <c r="O574" s="13"/>
      <c r="P574" s="13"/>
      <c r="Q574" s="13"/>
      <c r="R574" s="44">
        <f>SUM(B574:Q574)</f>
        <v>4000</v>
      </c>
      <c r="S574" s="44">
        <f>SUM(R574)</f>
        <v>4000</v>
      </c>
    </row>
    <row r="575" spans="1:56" ht="21.95" customHeight="1" thickBot="1">
      <c r="A575" s="17" t="s">
        <v>298</v>
      </c>
      <c r="B575" s="12"/>
      <c r="C575" s="13"/>
      <c r="D575" s="13"/>
      <c r="E575" s="13"/>
      <c r="F575" s="13"/>
      <c r="G575" s="13"/>
      <c r="H575" s="13"/>
      <c r="I575" s="13"/>
      <c r="J575" s="13"/>
      <c r="K575" s="13"/>
      <c r="L575" s="39">
        <v>200000</v>
      </c>
      <c r="M575" s="13"/>
      <c r="N575" s="13"/>
      <c r="O575" s="13"/>
      <c r="P575" s="13"/>
      <c r="Q575" s="13"/>
      <c r="R575" s="44">
        <f>SUM(B575:Q575)</f>
        <v>200000</v>
      </c>
      <c r="S575" s="44">
        <f>SUM(R575)</f>
        <v>200000</v>
      </c>
    </row>
    <row r="576" spans="1:56" ht="21.95" customHeight="1" thickBot="1">
      <c r="A576" s="17" t="s">
        <v>275</v>
      </c>
      <c r="B576" s="25"/>
      <c r="C576" s="30"/>
      <c r="D576" s="30"/>
      <c r="E576" s="30"/>
      <c r="F576" s="30"/>
      <c r="G576" s="30"/>
      <c r="H576" s="30"/>
      <c r="I576" s="39">
        <v>20000</v>
      </c>
      <c r="J576" s="30"/>
      <c r="K576" s="30"/>
      <c r="L576" s="30"/>
      <c r="M576" s="30"/>
      <c r="N576" s="30"/>
      <c r="O576" s="30"/>
      <c r="P576" s="30"/>
      <c r="Q576" s="30"/>
      <c r="R576" s="44">
        <f>SUM(B576:Q576)</f>
        <v>20000</v>
      </c>
      <c r="S576" s="44">
        <f>SUM(R576)</f>
        <v>20000</v>
      </c>
    </row>
    <row r="577" spans="1:19" ht="21.95" customHeight="1" thickBot="1">
      <c r="A577" s="17" t="s">
        <v>119</v>
      </c>
      <c r="B577" s="25"/>
      <c r="C577" s="30"/>
      <c r="D577" s="30"/>
      <c r="E577" s="30"/>
      <c r="F577" s="30"/>
      <c r="G577" s="30"/>
      <c r="H577" s="30"/>
      <c r="I577" s="39">
        <v>20000</v>
      </c>
      <c r="J577" s="30"/>
      <c r="K577" s="30"/>
      <c r="L577" s="30"/>
      <c r="M577" s="30"/>
      <c r="N577" s="30"/>
      <c r="O577" s="30"/>
      <c r="P577" s="30"/>
      <c r="Q577" s="30"/>
      <c r="R577" s="44">
        <f>SUM(B577:Q577)</f>
        <v>20000</v>
      </c>
      <c r="S577" s="44">
        <f>SUM(R577)</f>
        <v>20000</v>
      </c>
    </row>
    <row r="578" spans="1:19" ht="21.95" customHeight="1" thickBot="1">
      <c r="A578" s="17" t="s">
        <v>356</v>
      </c>
      <c r="B578" s="12"/>
      <c r="C578" s="13"/>
      <c r="D578" s="13"/>
      <c r="E578" s="13"/>
      <c r="F578" s="13"/>
      <c r="G578" s="13"/>
      <c r="H578" s="13"/>
      <c r="I578" s="13"/>
      <c r="J578" s="33"/>
      <c r="K578" s="39">
        <v>17310</v>
      </c>
      <c r="L578" s="13"/>
      <c r="M578" s="13"/>
      <c r="N578" s="13"/>
      <c r="O578" s="13"/>
      <c r="P578" s="13"/>
      <c r="Q578" s="13"/>
      <c r="R578" s="44">
        <f>SUM(B578:Q578)</f>
        <v>17310</v>
      </c>
      <c r="S578" s="44">
        <f>R578</f>
        <v>17310</v>
      </c>
    </row>
    <row r="579" spans="1:19" ht="21.95" customHeight="1" thickBot="1">
      <c r="A579" s="17" t="s">
        <v>133</v>
      </c>
      <c r="B579" s="25"/>
      <c r="C579" s="30"/>
      <c r="D579" s="30"/>
      <c r="E579" s="30"/>
      <c r="F579" s="30"/>
      <c r="G579" s="27">
        <v>84000</v>
      </c>
      <c r="H579" s="30"/>
      <c r="I579" s="30"/>
      <c r="J579" s="30"/>
      <c r="K579" s="30"/>
      <c r="L579" s="30"/>
      <c r="M579" s="30"/>
      <c r="N579" s="30"/>
      <c r="O579" s="30"/>
      <c r="P579" s="30"/>
      <c r="Q579" s="30"/>
      <c r="R579" s="44">
        <f>SUM(B579:Q579)</f>
        <v>84000</v>
      </c>
      <c r="S579" s="44">
        <f>SUM(R579)</f>
        <v>84000</v>
      </c>
    </row>
    <row r="580" spans="1:19" ht="21.95" customHeight="1" thickBot="1">
      <c r="A580" s="17" t="s">
        <v>120</v>
      </c>
      <c r="B580" s="25"/>
      <c r="C580" s="27">
        <v>4351750.5</v>
      </c>
      <c r="D580" s="30"/>
      <c r="E580" s="30"/>
      <c r="F580" s="23"/>
      <c r="G580" s="46">
        <v>84000</v>
      </c>
      <c r="H580" s="37"/>
      <c r="I580" s="30"/>
      <c r="J580" s="30"/>
      <c r="K580" s="30"/>
      <c r="L580" s="30"/>
      <c r="M580" s="30"/>
      <c r="N580" s="30"/>
      <c r="O580" s="30"/>
      <c r="P580" s="30"/>
      <c r="Q580" s="30"/>
      <c r="R580" s="44">
        <f>SUM(B580:Q580)</f>
        <v>4435750.5</v>
      </c>
      <c r="S580" s="44">
        <f>SUM(R580:R581)</f>
        <v>4775750.5</v>
      </c>
    </row>
    <row r="581" spans="1:19" ht="21.75" customHeight="1" thickBot="1">
      <c r="A581" s="17" t="s">
        <v>120</v>
      </c>
      <c r="B581" s="32"/>
      <c r="C581" s="27">
        <v>300000</v>
      </c>
      <c r="D581" s="23"/>
      <c r="E581" s="23"/>
      <c r="F581" s="24"/>
      <c r="G581" s="39">
        <v>40000</v>
      </c>
      <c r="H581" s="33"/>
      <c r="I581" s="33"/>
      <c r="J581" s="33"/>
      <c r="K581" s="30"/>
      <c r="L581" s="23"/>
      <c r="M581" s="30"/>
      <c r="N581" s="30"/>
      <c r="O581" s="30"/>
      <c r="P581" s="23"/>
      <c r="Q581" s="30"/>
      <c r="R581" s="44">
        <f>SUM(B581:Q581)</f>
        <v>340000</v>
      </c>
      <c r="S581" s="44"/>
    </row>
    <row r="582" spans="1:19" ht="21.75" customHeight="1" thickBot="1">
      <c r="A582" s="17" t="s">
        <v>121</v>
      </c>
      <c r="B582" s="28">
        <v>18620.04</v>
      </c>
      <c r="C582" s="30"/>
      <c r="D582" s="24"/>
      <c r="E582" s="24"/>
      <c r="F582" s="30"/>
      <c r="G582" s="30"/>
      <c r="H582" s="30"/>
      <c r="I582" s="30"/>
      <c r="J582" s="30"/>
      <c r="K582" s="30"/>
      <c r="L582" s="30"/>
      <c r="M582" s="30"/>
      <c r="N582" s="30"/>
      <c r="O582" s="30"/>
      <c r="P582" s="30"/>
      <c r="Q582" s="23"/>
      <c r="R582" s="44">
        <f>SUM(B582:Q582)</f>
        <v>18620.04</v>
      </c>
      <c r="S582" s="44">
        <f>SUM(R582:R583)</f>
        <v>612339.84000000008</v>
      </c>
    </row>
    <row r="583" spans="1:19" ht="21.95" customHeight="1" thickBot="1">
      <c r="A583" s="17" t="s">
        <v>121</v>
      </c>
      <c r="B583" s="28">
        <v>364303.8</v>
      </c>
      <c r="C583" s="27">
        <v>229416</v>
      </c>
      <c r="D583" s="30"/>
      <c r="E583" s="30"/>
      <c r="F583" s="30"/>
      <c r="G583" s="30"/>
      <c r="H583" s="30"/>
      <c r="I583" s="30"/>
      <c r="J583" s="30"/>
      <c r="K583" s="30"/>
      <c r="L583" s="30"/>
      <c r="M583" s="30"/>
      <c r="N583" s="30"/>
      <c r="O583" s="30"/>
      <c r="P583" s="30"/>
      <c r="Q583" s="30"/>
      <c r="R583" s="44">
        <f>SUM(B583:Q583)</f>
        <v>593719.80000000005</v>
      </c>
      <c r="S583" s="44"/>
    </row>
    <row r="584" spans="1:19" ht="21.95" customHeight="1" thickBot="1">
      <c r="A584" s="17" t="s">
        <v>122</v>
      </c>
      <c r="B584" s="28">
        <v>2371.1</v>
      </c>
      <c r="C584" s="13"/>
      <c r="D584" s="30"/>
      <c r="E584" s="30"/>
      <c r="F584" s="13"/>
      <c r="G584" s="56">
        <v>40000</v>
      </c>
      <c r="H584" s="13"/>
      <c r="I584" s="13"/>
      <c r="J584" s="13"/>
      <c r="K584" s="13"/>
      <c r="L584" s="13"/>
      <c r="M584" s="13"/>
      <c r="N584" s="13"/>
      <c r="O584" s="13"/>
      <c r="P584" s="23"/>
      <c r="Q584" s="13"/>
      <c r="R584" s="44">
        <f>SUM(B584:Q584)</f>
        <v>42371.1</v>
      </c>
      <c r="S584" s="44">
        <f>SUM(R584:R585)</f>
        <v>502791.41999999993</v>
      </c>
    </row>
    <row r="585" spans="1:19" ht="21.95" customHeight="1" thickBot="1">
      <c r="A585" s="17" t="s">
        <v>122</v>
      </c>
      <c r="B585" s="28">
        <v>41634.720000000001</v>
      </c>
      <c r="C585" s="27">
        <v>418785.6</v>
      </c>
      <c r="D585" s="13"/>
      <c r="E585" s="13"/>
      <c r="F585" s="23"/>
      <c r="G585" s="23"/>
      <c r="H585" s="30"/>
      <c r="I585" s="30"/>
      <c r="J585" s="30"/>
      <c r="K585" s="30"/>
      <c r="L585" s="30"/>
      <c r="M585" s="30"/>
      <c r="N585" s="30"/>
      <c r="O585" s="30"/>
      <c r="P585" s="23"/>
      <c r="Q585" s="30"/>
      <c r="R585" s="44">
        <f>SUM(B585:Q585)</f>
        <v>460420.31999999995</v>
      </c>
      <c r="S585" s="44"/>
    </row>
    <row r="586" spans="1:19" ht="21.95" customHeight="1" thickBot="1">
      <c r="A586" s="17" t="s">
        <v>215</v>
      </c>
      <c r="B586" s="25"/>
      <c r="C586" s="23"/>
      <c r="D586" s="23"/>
      <c r="E586" s="23"/>
      <c r="F586" s="23"/>
      <c r="G586" s="30"/>
      <c r="H586" s="30"/>
      <c r="I586" s="55"/>
      <c r="J586" s="30"/>
      <c r="K586" s="27">
        <v>4072.08</v>
      </c>
      <c r="L586" s="27">
        <v>62081</v>
      </c>
      <c r="M586" s="30"/>
      <c r="N586" s="30"/>
      <c r="O586" s="30"/>
      <c r="P586" s="30"/>
      <c r="Q586" s="30"/>
      <c r="R586" s="44">
        <f>SUM(B586:Q586)</f>
        <v>66153.08</v>
      </c>
      <c r="S586" s="44">
        <f>SUM(R586:R587)</f>
        <v>79703.08</v>
      </c>
    </row>
    <row r="587" spans="1:19" ht="21.95" customHeight="1" thickBot="1">
      <c r="A587" s="17" t="s">
        <v>215</v>
      </c>
      <c r="B587" s="25"/>
      <c r="C587" s="23"/>
      <c r="D587" s="23"/>
      <c r="E587" s="23"/>
      <c r="F587" s="23"/>
      <c r="G587" s="30"/>
      <c r="H587" s="30"/>
      <c r="I587" s="55"/>
      <c r="J587" s="30"/>
      <c r="K587" s="27">
        <v>13550</v>
      </c>
      <c r="L587" s="30"/>
      <c r="M587" s="30"/>
      <c r="N587" s="30"/>
      <c r="O587" s="30"/>
      <c r="P587" s="30"/>
      <c r="Q587" s="30"/>
      <c r="R587" s="44">
        <f>SUM(B587:Q587)</f>
        <v>13550</v>
      </c>
      <c r="S587" s="44"/>
    </row>
    <row r="588" spans="1:19" ht="21.95" customHeight="1" thickBot="1">
      <c r="A588" s="17" t="s">
        <v>123</v>
      </c>
      <c r="B588" s="25"/>
      <c r="C588" s="39">
        <v>379062.72</v>
      </c>
      <c r="D588" s="23"/>
      <c r="E588" s="23"/>
      <c r="F588" s="30"/>
      <c r="G588" s="30"/>
      <c r="H588" s="30"/>
      <c r="I588" s="55"/>
      <c r="J588" s="30"/>
      <c r="K588" s="30"/>
      <c r="L588" s="30"/>
      <c r="M588" s="30"/>
      <c r="N588" s="30"/>
      <c r="O588" s="30"/>
      <c r="P588" s="30"/>
      <c r="Q588" s="30"/>
      <c r="R588" s="44">
        <f>SUM(B588:Q588)</f>
        <v>379062.72</v>
      </c>
      <c r="S588" s="44">
        <f>SUM(R588)</f>
        <v>379062.72</v>
      </c>
    </row>
    <row r="589" spans="1:19" ht="21.95" customHeight="1" thickBot="1">
      <c r="A589" s="17" t="s">
        <v>124</v>
      </c>
      <c r="B589" s="25"/>
      <c r="C589" s="23"/>
      <c r="D589" s="30"/>
      <c r="E589" s="30"/>
      <c r="F589" s="23"/>
      <c r="G589" s="23"/>
      <c r="H589" s="30"/>
      <c r="I589" s="39">
        <v>15000</v>
      </c>
      <c r="J589" s="30"/>
      <c r="K589" s="30"/>
      <c r="L589" s="30"/>
      <c r="M589" s="30"/>
      <c r="N589" s="30"/>
      <c r="O589" s="30"/>
      <c r="P589" s="30"/>
      <c r="Q589" s="30"/>
      <c r="R589" s="44">
        <f>SUM(B589:Q589)</f>
        <v>15000</v>
      </c>
      <c r="S589" s="44">
        <f>SUM(R589)</f>
        <v>15000</v>
      </c>
    </row>
    <row r="590" spans="1:19" ht="21.95" customHeight="1" thickBot="1">
      <c r="A590" s="17" t="s">
        <v>150</v>
      </c>
      <c r="B590" s="25"/>
      <c r="C590" s="23"/>
      <c r="D590" s="23"/>
      <c r="E590" s="23"/>
      <c r="F590" s="23"/>
      <c r="G590" s="23"/>
      <c r="H590" s="30"/>
      <c r="I590" s="30"/>
      <c r="J590" s="30"/>
      <c r="K590" s="30"/>
      <c r="L590" s="30"/>
      <c r="M590" s="30"/>
      <c r="N590" s="30"/>
      <c r="O590" s="30"/>
      <c r="P590" s="27">
        <v>3000</v>
      </c>
      <c r="Q590" s="30"/>
      <c r="R590" s="44">
        <f>SUM(B590:Q590)</f>
        <v>3000</v>
      </c>
      <c r="S590" s="44">
        <f>SUM(R590)</f>
        <v>3000</v>
      </c>
    </row>
    <row r="591" spans="1:19" ht="21.95" customHeight="1" thickBot="1">
      <c r="A591" s="17" t="s">
        <v>173</v>
      </c>
      <c r="B591" s="25"/>
      <c r="C591" s="30"/>
      <c r="D591" s="23"/>
      <c r="E591" s="23"/>
      <c r="F591" s="30"/>
      <c r="G591" s="30"/>
      <c r="H591" s="30"/>
      <c r="I591" s="55"/>
      <c r="J591" s="30"/>
      <c r="K591" s="30"/>
      <c r="L591" s="30"/>
      <c r="M591" s="30"/>
      <c r="N591" s="30"/>
      <c r="O591" s="30"/>
      <c r="P591" s="27">
        <v>4000</v>
      </c>
      <c r="Q591" s="23"/>
      <c r="R591" s="44">
        <f>SUM(B591:Q591)</f>
        <v>4000</v>
      </c>
      <c r="S591" s="44">
        <f>SUM(R591)</f>
        <v>4000</v>
      </c>
    </row>
    <row r="592" spans="1:19" ht="21.95" customHeight="1" thickBot="1">
      <c r="A592" s="17" t="s">
        <v>308</v>
      </c>
      <c r="B592" s="12"/>
      <c r="C592" s="13"/>
      <c r="D592" s="13"/>
      <c r="E592" s="13"/>
      <c r="F592" s="13"/>
      <c r="G592" s="13"/>
      <c r="H592" s="13"/>
      <c r="I592" s="13"/>
      <c r="J592" s="13"/>
      <c r="K592" s="13"/>
      <c r="L592" s="13"/>
      <c r="M592" s="13"/>
      <c r="N592" s="27">
        <v>24000</v>
      </c>
      <c r="O592" s="13"/>
      <c r="P592" s="13"/>
      <c r="Q592" s="13"/>
      <c r="R592" s="44">
        <f>SUM(B592:Q592)</f>
        <v>24000</v>
      </c>
      <c r="S592" s="44">
        <f>SUM(R592)</f>
        <v>24000</v>
      </c>
    </row>
    <row r="593" spans="1:19" ht="21.95" customHeight="1" thickBot="1">
      <c r="A593" s="17" t="s">
        <v>143</v>
      </c>
      <c r="B593" s="25"/>
      <c r="C593" s="30"/>
      <c r="D593" s="30"/>
      <c r="E593" s="30"/>
      <c r="F593" s="30"/>
      <c r="G593" s="30"/>
      <c r="H593" s="30"/>
      <c r="I593" s="55"/>
      <c r="J593" s="30"/>
      <c r="K593" s="30"/>
      <c r="L593" s="30"/>
      <c r="M593" s="30"/>
      <c r="N593" s="30"/>
      <c r="O593" s="30"/>
      <c r="P593" s="27">
        <v>3000</v>
      </c>
      <c r="Q593" s="30"/>
      <c r="R593" s="44">
        <f>SUM(B593:Q593)</f>
        <v>3000</v>
      </c>
      <c r="S593" s="44">
        <f>SUM(R593)</f>
        <v>3000</v>
      </c>
    </row>
    <row r="594" spans="1:19" ht="21.95" customHeight="1" thickBot="1">
      <c r="A594" s="17" t="s">
        <v>355</v>
      </c>
      <c r="B594" s="12"/>
      <c r="C594" s="13"/>
      <c r="D594" s="13"/>
      <c r="E594" s="13"/>
      <c r="F594" s="13"/>
      <c r="G594" s="13"/>
      <c r="H594" s="13"/>
      <c r="I594" s="13"/>
      <c r="J594" s="33"/>
      <c r="K594" s="39">
        <v>6995</v>
      </c>
      <c r="L594" s="13"/>
      <c r="M594" s="13"/>
      <c r="N594" s="13"/>
      <c r="O594" s="13"/>
      <c r="P594" s="13"/>
      <c r="Q594" s="13"/>
      <c r="R594" s="44">
        <f>SUM(B594:Q594)</f>
        <v>6995</v>
      </c>
      <c r="S594" s="44">
        <f>R594</f>
        <v>6995</v>
      </c>
    </row>
    <row r="595" spans="1:19" ht="21.95" customHeight="1" thickBot="1">
      <c r="A595" s="17" t="s">
        <v>261</v>
      </c>
      <c r="B595" s="25"/>
      <c r="C595" s="23"/>
      <c r="D595" s="23"/>
      <c r="E595" s="23"/>
      <c r="F595" s="23"/>
      <c r="G595" s="30"/>
      <c r="H595" s="30"/>
      <c r="I595" s="39">
        <v>20000</v>
      </c>
      <c r="J595" s="30"/>
      <c r="K595" s="30"/>
      <c r="L595" s="30"/>
      <c r="M595" s="30"/>
      <c r="N595" s="30"/>
      <c r="O595" s="30"/>
      <c r="P595" s="23"/>
      <c r="Q595" s="30"/>
      <c r="R595" s="44">
        <f>SUM(B595:Q595)</f>
        <v>20000</v>
      </c>
      <c r="S595" s="44">
        <f>SUM(R595)</f>
        <v>20000</v>
      </c>
    </row>
    <row r="596" spans="1:19" ht="21.95" customHeight="1" thickBot="1">
      <c r="A596" s="17" t="s">
        <v>125</v>
      </c>
      <c r="B596" s="25"/>
      <c r="C596" s="23"/>
      <c r="D596" s="23"/>
      <c r="E596" s="23"/>
      <c r="F596" s="23"/>
      <c r="G596" s="30"/>
      <c r="H596" s="30"/>
      <c r="I596" s="39">
        <v>10000</v>
      </c>
      <c r="J596" s="30"/>
      <c r="K596" s="30"/>
      <c r="L596" s="30"/>
      <c r="M596" s="30"/>
      <c r="N596" s="30"/>
      <c r="O596" s="30"/>
      <c r="P596" s="30"/>
      <c r="Q596" s="30"/>
      <c r="R596" s="44">
        <f>SUM(B596:Q596)</f>
        <v>10000</v>
      </c>
      <c r="S596" s="44">
        <f>SUM(R596)</f>
        <v>10000</v>
      </c>
    </row>
    <row r="597" spans="1:19" ht="21.95" customHeight="1" thickBot="1">
      <c r="A597" s="17" t="s">
        <v>216</v>
      </c>
      <c r="B597" s="25"/>
      <c r="C597" s="23"/>
      <c r="D597" s="23"/>
      <c r="E597" s="23"/>
      <c r="F597" s="23"/>
      <c r="G597" s="23"/>
      <c r="H597" s="30"/>
      <c r="I597" s="30"/>
      <c r="J597" s="30"/>
      <c r="K597" s="30"/>
      <c r="L597" s="30"/>
      <c r="M597" s="30"/>
      <c r="N597" s="30"/>
      <c r="O597" s="30"/>
      <c r="P597" s="23"/>
      <c r="Q597" s="30"/>
      <c r="R597" s="44">
        <f>SUM(B597:Q597)</f>
        <v>0</v>
      </c>
      <c r="S597" s="44">
        <f>SUM(R597)</f>
        <v>0</v>
      </c>
    </row>
    <row r="598" spans="1:19" ht="21.75" customHeight="1" thickBot="1">
      <c r="A598" s="17" t="s">
        <v>309</v>
      </c>
      <c r="B598" s="12"/>
      <c r="C598" s="13"/>
      <c r="D598" s="13"/>
      <c r="E598" s="13"/>
      <c r="F598" s="13"/>
      <c r="G598" s="13"/>
      <c r="H598" s="13"/>
      <c r="I598" s="13"/>
      <c r="J598" s="13"/>
      <c r="K598" s="13"/>
      <c r="L598" s="13"/>
      <c r="M598" s="13"/>
      <c r="N598" s="27">
        <v>166212</v>
      </c>
      <c r="O598" s="13"/>
      <c r="P598" s="13"/>
      <c r="Q598" s="13"/>
      <c r="R598" s="44">
        <f>SUM(B598:Q598)</f>
        <v>166212</v>
      </c>
      <c r="S598" s="44">
        <f>SUM(R598)</f>
        <v>166212</v>
      </c>
    </row>
    <row r="599" spans="1:19" ht="21.75" customHeight="1" thickBot="1">
      <c r="A599" s="17" t="s">
        <v>149</v>
      </c>
      <c r="B599" s="25"/>
      <c r="C599" s="30"/>
      <c r="D599" s="30"/>
      <c r="E599" s="30"/>
      <c r="F599" s="30"/>
      <c r="G599" s="30"/>
      <c r="H599" s="30"/>
      <c r="I599" s="30"/>
      <c r="J599" s="30"/>
      <c r="K599" s="30"/>
      <c r="L599" s="23"/>
      <c r="M599" s="30"/>
      <c r="N599" s="30"/>
      <c r="O599" s="30"/>
      <c r="P599" s="27">
        <v>3000</v>
      </c>
      <c r="Q599" s="30"/>
      <c r="R599" s="44">
        <f>SUM(B599:Q599)</f>
        <v>3000</v>
      </c>
      <c r="S599" s="44">
        <f>SUM(R599)</f>
        <v>3000</v>
      </c>
    </row>
    <row r="600" spans="1:19" ht="21.75" customHeight="1" thickBot="1">
      <c r="A600" s="17" t="s">
        <v>263</v>
      </c>
      <c r="B600" s="25"/>
      <c r="C600" s="23"/>
      <c r="D600" s="23"/>
      <c r="E600" s="23"/>
      <c r="F600" s="23"/>
      <c r="G600" s="30"/>
      <c r="H600" s="30"/>
      <c r="I600" s="39">
        <v>15000</v>
      </c>
      <c r="J600" s="30"/>
      <c r="K600" s="30"/>
      <c r="L600" s="30"/>
      <c r="M600" s="30"/>
      <c r="N600" s="30"/>
      <c r="O600" s="30"/>
      <c r="P600" s="30"/>
      <c r="Q600" s="30"/>
      <c r="R600" s="44">
        <f>SUM(B600:Q600)</f>
        <v>15000</v>
      </c>
      <c r="S600" s="44">
        <f>SUM(R600)</f>
        <v>15000</v>
      </c>
    </row>
    <row r="601" spans="1:19" ht="21.75" customHeight="1" thickBot="1">
      <c r="A601" s="17" t="s">
        <v>126</v>
      </c>
      <c r="B601" s="25"/>
      <c r="C601" s="30"/>
      <c r="D601" s="30"/>
      <c r="E601" s="30"/>
      <c r="F601" s="30"/>
      <c r="G601" s="30"/>
      <c r="H601" s="30"/>
      <c r="I601" s="39">
        <v>10000</v>
      </c>
      <c r="J601" s="30"/>
      <c r="K601" s="30"/>
      <c r="L601" s="23"/>
      <c r="M601" s="30"/>
      <c r="N601" s="30"/>
      <c r="O601" s="30"/>
      <c r="P601" s="30"/>
      <c r="Q601" s="30"/>
      <c r="R601" s="44">
        <f>SUM(B601:Q601)</f>
        <v>10000</v>
      </c>
      <c r="S601" s="44">
        <f>SUM(R601)</f>
        <v>10000</v>
      </c>
    </row>
    <row r="602" spans="1:19" ht="21.75" customHeight="1" thickBot="1">
      <c r="A602" s="17" t="s">
        <v>127</v>
      </c>
      <c r="B602" s="25"/>
      <c r="C602" s="30"/>
      <c r="D602" s="30"/>
      <c r="E602" s="30"/>
      <c r="F602" s="30"/>
      <c r="G602" s="30"/>
      <c r="H602" s="30"/>
      <c r="I602" s="39">
        <v>20000</v>
      </c>
      <c r="J602" s="30"/>
      <c r="K602" s="30"/>
      <c r="L602" s="23"/>
      <c r="M602" s="30"/>
      <c r="N602" s="30"/>
      <c r="O602" s="30"/>
      <c r="P602" s="30"/>
      <c r="Q602" s="30"/>
      <c r="R602" s="44">
        <f>SUM(B602:Q602)</f>
        <v>20000</v>
      </c>
      <c r="S602" s="44">
        <f>SUM(R602)</f>
        <v>20000</v>
      </c>
    </row>
    <row r="603" spans="1:19" ht="21.75" customHeight="1" thickBot="1">
      <c r="A603" s="17" t="s">
        <v>128</v>
      </c>
      <c r="B603" s="28">
        <v>1304900</v>
      </c>
      <c r="C603" s="30"/>
      <c r="D603" s="30"/>
      <c r="E603" s="30"/>
      <c r="F603" s="30"/>
      <c r="G603" s="30"/>
      <c r="H603" s="30"/>
      <c r="I603" s="30"/>
      <c r="J603" s="30"/>
      <c r="K603" s="30"/>
      <c r="L603" s="23"/>
      <c r="M603" s="30"/>
      <c r="N603" s="30"/>
      <c r="O603" s="30"/>
      <c r="P603" s="30"/>
      <c r="Q603" s="30"/>
      <c r="R603" s="44">
        <f>SUM(B603:Q603)</f>
        <v>1304900</v>
      </c>
      <c r="S603" s="44">
        <f>SUM(R603:R606)</f>
        <v>2102658.79</v>
      </c>
    </row>
    <row r="604" spans="1:19" ht="21.75" customHeight="1" thickBot="1">
      <c r="A604" s="17" t="s">
        <v>128</v>
      </c>
      <c r="B604" s="28">
        <v>416347.2</v>
      </c>
      <c r="C604" s="30"/>
      <c r="D604" s="30"/>
      <c r="E604" s="30"/>
      <c r="F604" s="30"/>
      <c r="G604" s="30"/>
      <c r="H604" s="30"/>
      <c r="I604" s="30"/>
      <c r="J604" s="30"/>
      <c r="K604" s="30"/>
      <c r="L604" s="23"/>
      <c r="M604" s="30"/>
      <c r="N604" s="30"/>
      <c r="O604" s="30"/>
      <c r="P604" s="30"/>
      <c r="Q604" s="30"/>
      <c r="R604" s="44">
        <f>SUM(B604:Q604)</f>
        <v>416347.2</v>
      </c>
      <c r="S604" s="44"/>
    </row>
    <row r="605" spans="1:19" ht="21.75" customHeight="1" thickBot="1">
      <c r="A605" s="17" t="s">
        <v>128</v>
      </c>
      <c r="B605" s="28">
        <v>21247.42</v>
      </c>
      <c r="C605" s="39">
        <v>333696</v>
      </c>
      <c r="D605" s="30"/>
      <c r="E605" s="30"/>
      <c r="F605" s="30"/>
      <c r="G605" s="30"/>
      <c r="H605" s="30"/>
      <c r="I605" s="30"/>
      <c r="J605" s="30"/>
      <c r="K605" s="30"/>
      <c r="L605" s="23"/>
      <c r="M605" s="30"/>
      <c r="N605" s="30"/>
      <c r="O605" s="30"/>
      <c r="P605" s="30"/>
      <c r="Q605" s="30"/>
      <c r="R605" s="44">
        <f>SUM(B605:Q605)</f>
        <v>354943.42</v>
      </c>
      <c r="S605" s="44"/>
    </row>
    <row r="606" spans="1:19" ht="21.75" customHeight="1" thickBot="1">
      <c r="A606" s="17" t="s">
        <v>128</v>
      </c>
      <c r="B606" s="28">
        <v>26468.17</v>
      </c>
      <c r="C606" s="30"/>
      <c r="D606" s="23"/>
      <c r="E606" s="23"/>
      <c r="F606" s="30"/>
      <c r="G606" s="30"/>
      <c r="H606" s="30"/>
      <c r="I606" s="30"/>
      <c r="J606" s="30"/>
      <c r="K606" s="30"/>
      <c r="L606" s="23"/>
      <c r="M606" s="30"/>
      <c r="N606" s="30"/>
      <c r="O606" s="30"/>
      <c r="P606" s="30"/>
      <c r="Q606" s="30"/>
      <c r="R606" s="44">
        <f>SUM(B606:Q606)</f>
        <v>26468.17</v>
      </c>
      <c r="S606" s="44"/>
    </row>
    <row r="607" spans="1:19" ht="21.75" customHeight="1" thickBot="1">
      <c r="A607" s="17" t="s">
        <v>280</v>
      </c>
      <c r="B607" s="25"/>
      <c r="C607" s="23"/>
      <c r="D607" s="24"/>
      <c r="E607" s="24"/>
      <c r="F607" s="23"/>
      <c r="G607" s="23"/>
      <c r="H607" s="30"/>
      <c r="I607" s="30"/>
      <c r="J607" s="30"/>
      <c r="K607" s="30"/>
      <c r="L607" s="39">
        <v>76605</v>
      </c>
      <c r="M607" s="30"/>
      <c r="N607" s="30"/>
      <c r="O607" s="30"/>
      <c r="P607" s="23"/>
      <c r="Q607" s="30"/>
      <c r="R607" s="44">
        <f>SUM(B607:Q607)</f>
        <v>76605</v>
      </c>
      <c r="S607" s="44">
        <f>SUM(R607)</f>
        <v>76605</v>
      </c>
    </row>
    <row r="608" spans="1:19" ht="21.75" customHeight="1" thickBot="1">
      <c r="A608" s="17" t="s">
        <v>4</v>
      </c>
      <c r="B608" s="28">
        <v>1335505.6000000001</v>
      </c>
      <c r="C608" s="39">
        <v>221245.2</v>
      </c>
      <c r="D608" s="30"/>
      <c r="E608" s="39">
        <v>104784.24</v>
      </c>
      <c r="F608" s="23"/>
      <c r="G608" s="39">
        <v>40000</v>
      </c>
      <c r="H608" s="39">
        <v>337722.48</v>
      </c>
      <c r="I608" s="30"/>
      <c r="J608" s="30"/>
      <c r="K608" s="30"/>
      <c r="L608" s="30"/>
      <c r="M608" s="30"/>
      <c r="N608" s="30"/>
      <c r="O608" s="30"/>
      <c r="P608" s="30"/>
      <c r="Q608" s="30"/>
      <c r="R608" s="44">
        <f>SUM(B608:Q608)</f>
        <v>2039257.52</v>
      </c>
      <c r="S608" s="44">
        <f>SUM(R608:R609)</f>
        <v>3594326.6799999997</v>
      </c>
    </row>
    <row r="609" spans="1:19" ht="21.75" customHeight="1" thickBot="1">
      <c r="A609" s="17" t="s">
        <v>4</v>
      </c>
      <c r="B609" s="28">
        <v>31722.92</v>
      </c>
      <c r="C609" s="39">
        <v>1439346.24</v>
      </c>
      <c r="D609" s="30"/>
      <c r="E609" s="30"/>
      <c r="F609" s="23"/>
      <c r="G609" s="27">
        <v>84000</v>
      </c>
      <c r="H609" s="30"/>
      <c r="I609" s="30"/>
      <c r="J609" s="30"/>
      <c r="K609" s="30"/>
      <c r="L609" s="30"/>
      <c r="M609" s="30"/>
      <c r="N609" s="30"/>
      <c r="O609" s="30"/>
      <c r="P609" s="30"/>
      <c r="Q609" s="30"/>
      <c r="R609" s="44">
        <f>SUM(B609:Q609)</f>
        <v>1555069.16</v>
      </c>
      <c r="S609" s="44"/>
    </row>
    <row r="610" spans="1:19" ht="21.75" customHeight="1" thickBot="1">
      <c r="A610" s="17" t="s">
        <v>274</v>
      </c>
      <c r="B610" s="12"/>
      <c r="C610" s="13"/>
      <c r="D610" s="13"/>
      <c r="E610" s="13"/>
      <c r="F610" s="13"/>
      <c r="G610" s="13"/>
      <c r="H610" s="13"/>
      <c r="I610" s="39">
        <v>10000</v>
      </c>
      <c r="J610" s="13"/>
      <c r="K610" s="13"/>
      <c r="L610" s="13"/>
      <c r="M610" s="13"/>
      <c r="N610" s="13"/>
      <c r="O610" s="13"/>
      <c r="P610" s="13"/>
      <c r="Q610" s="13"/>
      <c r="R610" s="44">
        <f>SUM(B610:Q610)</f>
        <v>10000</v>
      </c>
      <c r="S610" s="44">
        <f>SUM(R610)</f>
        <v>10000</v>
      </c>
    </row>
    <row r="611" spans="1:19" ht="21.75" customHeight="1" thickBot="1">
      <c r="A611" s="17" t="s">
        <v>233</v>
      </c>
      <c r="B611" s="32"/>
      <c r="C611" s="24"/>
      <c r="D611" s="23"/>
      <c r="E611" s="23"/>
      <c r="F611" s="24"/>
      <c r="G611" s="24"/>
      <c r="H611" s="33"/>
      <c r="I611" s="33"/>
      <c r="J611" s="33"/>
      <c r="K611" s="30"/>
      <c r="L611" s="30"/>
      <c r="M611" s="30"/>
      <c r="N611" s="30"/>
      <c r="O611" s="30"/>
      <c r="P611" s="39">
        <v>48000</v>
      </c>
      <c r="Q611" s="30"/>
      <c r="R611" s="44">
        <f>SUM(B611:Q611)</f>
        <v>48000</v>
      </c>
      <c r="S611" s="44">
        <f>SUM(R611)</f>
        <v>48000</v>
      </c>
    </row>
    <row r="612" spans="1:19" ht="21.75" customHeight="1" thickBot="1">
      <c r="A612" s="17" t="s">
        <v>129</v>
      </c>
      <c r="B612" s="32"/>
      <c r="C612" s="23"/>
      <c r="D612" s="23"/>
      <c r="E612" s="27">
        <v>49158</v>
      </c>
      <c r="F612" s="24"/>
      <c r="G612" s="24"/>
      <c r="H612" s="33"/>
      <c r="I612" s="33"/>
      <c r="J612" s="33"/>
      <c r="K612" s="30"/>
      <c r="L612" s="30"/>
      <c r="M612" s="30"/>
      <c r="N612" s="30"/>
      <c r="O612" s="30"/>
      <c r="P612" s="30"/>
      <c r="Q612" s="30"/>
      <c r="R612" s="44">
        <f>SUM(B612:Q612)</f>
        <v>49158</v>
      </c>
      <c r="S612" s="44">
        <f>SUM(R612:R613)</f>
        <v>709209.12</v>
      </c>
    </row>
    <row r="613" spans="1:19" ht="21.75" customHeight="1" thickBot="1">
      <c r="A613" s="17" t="s">
        <v>129</v>
      </c>
      <c r="B613" s="25"/>
      <c r="C613" s="27">
        <v>660051.12</v>
      </c>
      <c r="D613" s="23"/>
      <c r="E613" s="23"/>
      <c r="F613" s="23"/>
      <c r="G613" s="23"/>
      <c r="H613" s="23"/>
      <c r="I613" s="30"/>
      <c r="J613" s="30"/>
      <c r="K613" s="30"/>
      <c r="L613" s="30"/>
      <c r="M613" s="30"/>
      <c r="N613" s="30"/>
      <c r="O613" s="30"/>
      <c r="P613" s="30"/>
      <c r="Q613" s="30"/>
      <c r="R613" s="44">
        <f>SUM(B613:Q613)</f>
        <v>660051.12</v>
      </c>
      <c r="S613" s="44"/>
    </row>
    <row r="614" spans="1:19" ht="21.75" customHeight="1" thickBot="1">
      <c r="A614" s="17" t="s">
        <v>345</v>
      </c>
      <c r="B614" s="12"/>
      <c r="C614" s="13"/>
      <c r="D614" s="13"/>
      <c r="E614" s="13"/>
      <c r="F614" s="13"/>
      <c r="G614" s="13"/>
      <c r="H614" s="13"/>
      <c r="I614" s="13"/>
      <c r="J614" s="39">
        <v>150000</v>
      </c>
      <c r="K614" s="13"/>
      <c r="L614" s="13"/>
      <c r="M614" s="13"/>
      <c r="N614" s="13"/>
      <c r="O614" s="13"/>
      <c r="P614" s="13"/>
      <c r="Q614" s="13"/>
      <c r="R614" s="44">
        <f>SUM(B614:Q614)</f>
        <v>150000</v>
      </c>
      <c r="S614" s="44">
        <f>SUM(R614)</f>
        <v>150000</v>
      </c>
    </row>
    <row r="615" spans="1:19" ht="21.75" customHeight="1" thickBot="1">
      <c r="A615" s="17" t="s">
        <v>344</v>
      </c>
      <c r="B615" s="12"/>
      <c r="C615" s="13"/>
      <c r="D615" s="13"/>
      <c r="E615" s="13"/>
      <c r="F615" s="13"/>
      <c r="G615" s="13"/>
      <c r="H615" s="13"/>
      <c r="I615" s="13"/>
      <c r="J615" s="39">
        <v>150000</v>
      </c>
      <c r="K615" s="13"/>
      <c r="L615" s="13"/>
      <c r="M615" s="13"/>
      <c r="N615" s="13"/>
      <c r="O615" s="13"/>
      <c r="P615" s="13"/>
      <c r="Q615" s="13"/>
      <c r="R615" s="44">
        <f>SUM(B615:Q615)</f>
        <v>150000</v>
      </c>
      <c r="S615" s="44">
        <f>SUM(R615)</f>
        <v>150000</v>
      </c>
    </row>
    <row r="616" spans="1:19" ht="21.75" customHeight="1" thickBot="1">
      <c r="A616" s="17" t="s">
        <v>310</v>
      </c>
      <c r="B616" s="12"/>
      <c r="C616" s="13"/>
      <c r="D616" s="30"/>
      <c r="E616" s="30"/>
      <c r="F616" s="13"/>
      <c r="G616" s="13"/>
      <c r="H616" s="13"/>
      <c r="I616" s="13"/>
      <c r="J616" s="13"/>
      <c r="K616" s="13"/>
      <c r="L616" s="13"/>
      <c r="M616" s="13"/>
      <c r="N616" s="27">
        <v>98000</v>
      </c>
      <c r="O616" s="13"/>
      <c r="P616" s="13"/>
      <c r="Q616" s="13"/>
      <c r="R616" s="44">
        <f>SUM(B616:Q616)</f>
        <v>98000</v>
      </c>
      <c r="S616" s="44">
        <f>SUM(R616)</f>
        <v>98000</v>
      </c>
    </row>
    <row r="617" spans="1:19" ht="21.75" customHeight="1" thickBot="1">
      <c r="A617" s="17" t="s">
        <v>217</v>
      </c>
      <c r="B617" s="25"/>
      <c r="C617" s="23"/>
      <c r="D617" s="23"/>
      <c r="E617" s="23"/>
      <c r="F617" s="23"/>
      <c r="G617" s="30"/>
      <c r="H617" s="30"/>
      <c r="I617" s="30"/>
      <c r="J617" s="30"/>
      <c r="K617" s="39">
        <v>3500</v>
      </c>
      <c r="L617" s="30"/>
      <c r="M617" s="30"/>
      <c r="N617" s="30"/>
      <c r="O617" s="30"/>
      <c r="P617" s="30"/>
      <c r="Q617" s="30"/>
      <c r="R617" s="44">
        <f>SUM(B617:Q617)</f>
        <v>3500</v>
      </c>
      <c r="S617" s="44">
        <f>SUM(R617:R623)</f>
        <v>29800</v>
      </c>
    </row>
    <row r="618" spans="1:19" ht="21.75" customHeight="1" thickBot="1">
      <c r="A618" s="17" t="s">
        <v>217</v>
      </c>
      <c r="B618" s="25"/>
      <c r="C618" s="23"/>
      <c r="D618" s="23"/>
      <c r="E618" s="23"/>
      <c r="F618" s="23"/>
      <c r="G618" s="30"/>
      <c r="H618" s="30"/>
      <c r="I618" s="30"/>
      <c r="J618" s="30"/>
      <c r="K618" s="39">
        <v>4800</v>
      </c>
      <c r="L618" s="30"/>
      <c r="M618" s="30"/>
      <c r="N618" s="30"/>
      <c r="O618" s="30"/>
      <c r="P618" s="30"/>
      <c r="Q618" s="30"/>
      <c r="R618" s="44">
        <f>SUM(B618:Q618)</f>
        <v>4800</v>
      </c>
      <c r="S618" s="44"/>
    </row>
    <row r="619" spans="1:19" ht="21.75" customHeight="1" thickBot="1">
      <c r="A619" s="17" t="s">
        <v>217</v>
      </c>
      <c r="B619" s="25"/>
      <c r="C619" s="23"/>
      <c r="D619" s="23"/>
      <c r="E619" s="23"/>
      <c r="F619" s="23"/>
      <c r="G619" s="30"/>
      <c r="H619" s="30"/>
      <c r="I619" s="30"/>
      <c r="J619" s="30"/>
      <c r="K619" s="39">
        <v>7500</v>
      </c>
      <c r="L619" s="30"/>
      <c r="M619" s="30"/>
      <c r="N619" s="30"/>
      <c r="O619" s="30"/>
      <c r="P619" s="30"/>
      <c r="Q619" s="30"/>
      <c r="R619" s="44">
        <f>SUM(B619:Q619)</f>
        <v>7500</v>
      </c>
      <c r="S619" s="44"/>
    </row>
    <row r="620" spans="1:19" ht="21.75" customHeight="1" thickBot="1">
      <c r="A620" s="17" t="s">
        <v>217</v>
      </c>
      <c r="B620" s="25"/>
      <c r="C620" s="23"/>
      <c r="D620" s="23"/>
      <c r="E620" s="23"/>
      <c r="F620" s="23"/>
      <c r="G620" s="30"/>
      <c r="H620" s="30"/>
      <c r="I620" s="30"/>
      <c r="J620" s="30"/>
      <c r="K620" s="39">
        <v>4500</v>
      </c>
      <c r="L620" s="30"/>
      <c r="M620" s="30"/>
      <c r="N620" s="30"/>
      <c r="O620" s="30"/>
      <c r="P620" s="30"/>
      <c r="Q620" s="30"/>
      <c r="R620" s="44">
        <f>SUM(B620:Q620)</f>
        <v>4500</v>
      </c>
      <c r="S620" s="44"/>
    </row>
    <row r="621" spans="1:19" ht="21.75" customHeight="1" thickBot="1">
      <c r="A621" s="17" t="s">
        <v>217</v>
      </c>
      <c r="B621" s="25"/>
      <c r="C621" s="23"/>
      <c r="D621" s="23"/>
      <c r="E621" s="23"/>
      <c r="F621" s="23"/>
      <c r="G621" s="23"/>
      <c r="H621" s="23"/>
      <c r="I621" s="30"/>
      <c r="J621" s="30"/>
      <c r="K621" s="39">
        <v>3500</v>
      </c>
      <c r="L621" s="30"/>
      <c r="M621" s="30"/>
      <c r="N621" s="30"/>
      <c r="O621" s="30"/>
      <c r="P621" s="30"/>
      <c r="Q621" s="30"/>
      <c r="R621" s="44">
        <f>SUM(B621:Q621)</f>
        <v>3500</v>
      </c>
      <c r="S621" s="44"/>
    </row>
    <row r="622" spans="1:19" ht="21.75" customHeight="1" thickBot="1">
      <c r="A622" s="17" t="s">
        <v>217</v>
      </c>
      <c r="B622" s="25"/>
      <c r="C622" s="23"/>
      <c r="D622" s="23"/>
      <c r="E622" s="23"/>
      <c r="F622" s="23"/>
      <c r="G622" s="23"/>
      <c r="H622" s="23"/>
      <c r="I622" s="30"/>
      <c r="J622" s="30"/>
      <c r="K622" s="39">
        <v>3000</v>
      </c>
      <c r="L622" s="30"/>
      <c r="M622" s="30"/>
      <c r="N622" s="30"/>
      <c r="O622" s="30"/>
      <c r="P622" s="30"/>
      <c r="Q622" s="30"/>
      <c r="R622" s="44">
        <f>SUM(B622:Q622)</f>
        <v>3000</v>
      </c>
      <c r="S622" s="44"/>
    </row>
    <row r="623" spans="1:19" ht="21.75" customHeight="1" thickBot="1">
      <c r="A623" s="17" t="s">
        <v>217</v>
      </c>
      <c r="B623" s="25"/>
      <c r="C623" s="23"/>
      <c r="D623" s="23"/>
      <c r="E623" s="23"/>
      <c r="F623" s="23"/>
      <c r="G623" s="23"/>
      <c r="H623" s="23"/>
      <c r="I623" s="30"/>
      <c r="J623" s="30"/>
      <c r="K623" s="27">
        <v>3000</v>
      </c>
      <c r="L623" s="30"/>
      <c r="M623" s="30"/>
      <c r="N623" s="30"/>
      <c r="O623" s="30"/>
      <c r="P623" s="30"/>
      <c r="Q623" s="30"/>
      <c r="R623" s="44">
        <f>SUM(B623:Q623)</f>
        <v>3000</v>
      </c>
      <c r="S623" s="44"/>
    </row>
    <row r="624" spans="1:19" ht="21.75" customHeight="1" thickBot="1">
      <c r="A624" s="17" t="s">
        <v>218</v>
      </c>
      <c r="B624" s="25"/>
      <c r="C624" s="23"/>
      <c r="D624" s="23"/>
      <c r="E624" s="23"/>
      <c r="F624" s="23"/>
      <c r="G624" s="23"/>
      <c r="H624" s="23"/>
      <c r="I624" s="30"/>
      <c r="J624" s="30"/>
      <c r="K624" s="30"/>
      <c r="L624" s="39">
        <v>191984.59</v>
      </c>
      <c r="M624" s="30"/>
      <c r="N624" s="30"/>
      <c r="O624" s="30"/>
      <c r="P624" s="30"/>
      <c r="Q624" s="30"/>
      <c r="R624" s="44">
        <f>SUM(B624:Q624)</f>
        <v>191984.59</v>
      </c>
      <c r="S624" s="44">
        <f>SUM(R624)</f>
        <v>191984.59</v>
      </c>
    </row>
    <row r="625" spans="1:19" ht="21.75" customHeight="1" thickBot="1">
      <c r="A625" s="17" t="s">
        <v>219</v>
      </c>
      <c r="B625" s="25"/>
      <c r="C625" s="23"/>
      <c r="D625" s="23"/>
      <c r="E625" s="23"/>
      <c r="F625" s="23"/>
      <c r="G625" s="23"/>
      <c r="H625" s="23"/>
      <c r="I625" s="63"/>
      <c r="J625" s="30"/>
      <c r="K625" s="30"/>
      <c r="L625" s="39">
        <v>79655</v>
      </c>
      <c r="M625" s="30"/>
      <c r="N625" s="30"/>
      <c r="O625" s="30"/>
      <c r="P625" s="30"/>
      <c r="Q625" s="30"/>
      <c r="R625" s="44">
        <f>SUM(B625:Q625)</f>
        <v>79655</v>
      </c>
      <c r="S625" s="44">
        <f>SUM(R625)</f>
        <v>79655</v>
      </c>
    </row>
    <row r="626" spans="1:19" ht="21.75" customHeight="1" thickBot="1">
      <c r="A626" s="17" t="s">
        <v>130</v>
      </c>
      <c r="B626" s="25"/>
      <c r="C626" s="23"/>
      <c r="D626" s="23"/>
      <c r="E626" s="23"/>
      <c r="F626" s="23"/>
      <c r="G626" s="30"/>
      <c r="H626" s="30"/>
      <c r="I626" s="30"/>
      <c r="J626" s="30"/>
      <c r="K626" s="39">
        <v>11500</v>
      </c>
      <c r="L626" s="30"/>
      <c r="M626" s="30"/>
      <c r="N626" s="30"/>
      <c r="O626" s="30"/>
      <c r="P626" s="30"/>
      <c r="Q626" s="30"/>
      <c r="R626" s="44">
        <f>SUM(B626:Q626)</f>
        <v>11500</v>
      </c>
      <c r="S626" s="44">
        <f>SUM(R626:R634)</f>
        <v>490265.7</v>
      </c>
    </row>
    <row r="627" spans="1:19" ht="21.75" customHeight="1" thickBot="1">
      <c r="A627" s="17" t="s">
        <v>130</v>
      </c>
      <c r="B627" s="25"/>
      <c r="C627" s="23"/>
      <c r="D627" s="23"/>
      <c r="E627" s="23"/>
      <c r="F627" s="23"/>
      <c r="G627" s="30"/>
      <c r="H627" s="30"/>
      <c r="I627" s="30"/>
      <c r="J627" s="30"/>
      <c r="K627" s="39">
        <v>9907.7000000000007</v>
      </c>
      <c r="L627" s="30"/>
      <c r="M627" s="30"/>
      <c r="N627" s="30"/>
      <c r="O627" s="30"/>
      <c r="P627" s="30"/>
      <c r="Q627" s="30"/>
      <c r="R627" s="44">
        <f>SUM(B627:Q627)</f>
        <v>9907.7000000000007</v>
      </c>
      <c r="S627" s="44"/>
    </row>
    <row r="628" spans="1:19" ht="21.75" customHeight="1" thickBot="1">
      <c r="A628" s="17" t="s">
        <v>130</v>
      </c>
      <c r="B628" s="12"/>
      <c r="C628" s="13"/>
      <c r="D628" s="13"/>
      <c r="E628" s="13"/>
      <c r="F628" s="13"/>
      <c r="G628" s="13"/>
      <c r="H628" s="13"/>
      <c r="I628" s="13"/>
      <c r="J628" s="13"/>
      <c r="K628" s="39">
        <v>11500</v>
      </c>
      <c r="L628" s="39">
        <v>199895</v>
      </c>
      <c r="M628" s="13"/>
      <c r="N628" s="13"/>
      <c r="O628" s="13"/>
      <c r="P628" s="23"/>
      <c r="Q628" s="13"/>
      <c r="R628" s="44">
        <f>SUM(B628:Q628)</f>
        <v>211395</v>
      </c>
      <c r="S628" s="44"/>
    </row>
    <row r="629" spans="1:19" ht="21.75" customHeight="1" thickBot="1">
      <c r="A629" s="17" t="s">
        <v>130</v>
      </c>
      <c r="B629" s="32"/>
      <c r="C629" s="24"/>
      <c r="D629" s="24"/>
      <c r="E629" s="24"/>
      <c r="F629" s="24"/>
      <c r="G629" s="24"/>
      <c r="H629" s="33"/>
      <c r="I629" s="33"/>
      <c r="J629" s="33"/>
      <c r="K629" s="39">
        <v>11500</v>
      </c>
      <c r="L629" s="30"/>
      <c r="M629" s="30"/>
      <c r="N629" s="30"/>
      <c r="O629" s="30"/>
      <c r="P629" s="23"/>
      <c r="Q629" s="30"/>
      <c r="R629" s="44">
        <f>SUM(B629:Q629)</f>
        <v>11500</v>
      </c>
      <c r="S629" s="44"/>
    </row>
    <row r="630" spans="1:19" ht="21.75" customHeight="1" thickBot="1">
      <c r="A630" s="17" t="s">
        <v>130</v>
      </c>
      <c r="B630" s="12"/>
      <c r="C630" s="13"/>
      <c r="D630" s="13"/>
      <c r="E630" s="13"/>
      <c r="F630" s="13"/>
      <c r="G630" s="13"/>
      <c r="H630" s="13"/>
      <c r="I630" s="13"/>
      <c r="J630" s="13"/>
      <c r="K630" s="39">
        <v>11500</v>
      </c>
      <c r="L630" s="13"/>
      <c r="M630" s="13"/>
      <c r="N630" s="13"/>
      <c r="O630" s="13"/>
      <c r="P630" s="23"/>
      <c r="Q630" s="13"/>
      <c r="R630" s="44">
        <f>SUM(B630:Q630)</f>
        <v>11500</v>
      </c>
      <c r="S630" s="44"/>
    </row>
    <row r="631" spans="1:19" ht="21.75" customHeight="1" thickBot="1">
      <c r="A631" s="17" t="s">
        <v>130</v>
      </c>
      <c r="B631" s="25"/>
      <c r="C631" s="23"/>
      <c r="D631" s="23"/>
      <c r="E631" s="23"/>
      <c r="F631" s="23"/>
      <c r="G631" s="30"/>
      <c r="H631" s="30"/>
      <c r="I631" s="30"/>
      <c r="J631" s="30"/>
      <c r="K631" s="39">
        <v>11500</v>
      </c>
      <c r="L631" s="30"/>
      <c r="M631" s="30"/>
      <c r="N631" s="30"/>
      <c r="O631" s="30"/>
      <c r="P631" s="30"/>
      <c r="Q631" s="30"/>
      <c r="R631" s="44">
        <f>SUM(B631:Q631)</f>
        <v>11500</v>
      </c>
      <c r="S631" s="44"/>
    </row>
    <row r="632" spans="1:19" ht="21.75" customHeight="1" thickBot="1">
      <c r="A632" s="17" t="s">
        <v>130</v>
      </c>
      <c r="B632" s="25"/>
      <c r="C632" s="23"/>
      <c r="D632" s="23"/>
      <c r="E632" s="23"/>
      <c r="F632" s="23"/>
      <c r="G632" s="23"/>
      <c r="H632" s="23"/>
      <c r="I632" s="30"/>
      <c r="J632" s="30"/>
      <c r="K632" s="27">
        <v>11500</v>
      </c>
      <c r="L632" s="30"/>
      <c r="M632" s="30"/>
      <c r="N632" s="30"/>
      <c r="O632" s="30"/>
      <c r="P632" s="30"/>
      <c r="Q632" s="30"/>
      <c r="R632" s="44">
        <f>SUM(B632:Q632)</f>
        <v>11500</v>
      </c>
      <c r="S632" s="44"/>
    </row>
    <row r="633" spans="1:19" ht="21.75" customHeight="1" thickBot="1">
      <c r="A633" s="17" t="s">
        <v>130</v>
      </c>
      <c r="B633" s="25"/>
      <c r="C633" s="23"/>
      <c r="D633" s="23"/>
      <c r="E633" s="23"/>
      <c r="F633" s="23"/>
      <c r="G633" s="23"/>
      <c r="H633" s="30"/>
      <c r="I633" s="30"/>
      <c r="J633" s="30"/>
      <c r="K633" s="27">
        <v>11500</v>
      </c>
      <c r="L633" s="30"/>
      <c r="M633" s="30"/>
      <c r="N633" s="30"/>
      <c r="O633" s="30"/>
      <c r="P633" s="23"/>
      <c r="Q633" s="30"/>
      <c r="R633" s="44">
        <f>SUM(B633:Q633)</f>
        <v>11500</v>
      </c>
      <c r="S633" s="44"/>
    </row>
    <row r="634" spans="1:19" ht="21.75" customHeight="1" thickBot="1">
      <c r="A634" s="17" t="s">
        <v>130</v>
      </c>
      <c r="B634" s="25"/>
      <c r="C634" s="23"/>
      <c r="D634" s="23"/>
      <c r="E634" s="23"/>
      <c r="F634" s="23"/>
      <c r="G634" s="23"/>
      <c r="H634" s="30"/>
      <c r="I634" s="30"/>
      <c r="J634" s="30"/>
      <c r="K634" s="30"/>
      <c r="L634" s="39">
        <v>199963</v>
      </c>
      <c r="M634" s="30"/>
      <c r="N634" s="30"/>
      <c r="O634" s="30"/>
      <c r="P634" s="23"/>
      <c r="Q634" s="30"/>
      <c r="R634" s="44">
        <f>SUM(B634:Q634)</f>
        <v>199963</v>
      </c>
      <c r="S634" s="44"/>
    </row>
    <row r="635" spans="1:19" ht="21.75" customHeight="1" thickBot="1">
      <c r="A635" s="17" t="s">
        <v>131</v>
      </c>
      <c r="B635" s="25"/>
      <c r="C635" s="23"/>
      <c r="D635" s="23"/>
      <c r="E635" s="23"/>
      <c r="F635" s="23"/>
      <c r="G635" s="23"/>
      <c r="H635" s="30"/>
      <c r="I635" s="39">
        <v>10000</v>
      </c>
      <c r="J635" s="30"/>
      <c r="K635" s="30"/>
      <c r="L635" s="30"/>
      <c r="M635" s="30"/>
      <c r="N635" s="30"/>
      <c r="O635" s="30"/>
      <c r="P635" s="23"/>
      <c r="Q635" s="30"/>
      <c r="R635" s="44">
        <f>SUM(B635:Q635)</f>
        <v>10000</v>
      </c>
      <c r="S635" s="44">
        <f>SUM(R635:R636)</f>
        <v>20000</v>
      </c>
    </row>
    <row r="636" spans="1:19" ht="21.75" customHeight="1" thickBot="1">
      <c r="A636" s="17" t="s">
        <v>276</v>
      </c>
      <c r="B636" s="12"/>
      <c r="C636" s="13"/>
      <c r="D636" s="13"/>
      <c r="E636" s="13"/>
      <c r="F636" s="13"/>
      <c r="G636" s="13"/>
      <c r="H636" s="13"/>
      <c r="I636" s="39">
        <v>10000</v>
      </c>
      <c r="J636" s="13"/>
      <c r="K636" s="13"/>
      <c r="L636" s="13"/>
      <c r="M636" s="13"/>
      <c r="N636" s="13"/>
      <c r="O636" s="13"/>
      <c r="P636" s="13"/>
      <c r="Q636" s="13"/>
      <c r="R636" s="44">
        <f>SUM(B636:Q636)</f>
        <v>10000</v>
      </c>
      <c r="S636" s="44"/>
    </row>
    <row r="637" spans="1:19" ht="21.75" customHeight="1" thickBot="1">
      <c r="A637" s="17" t="s">
        <v>220</v>
      </c>
      <c r="B637" s="12"/>
      <c r="C637" s="13"/>
      <c r="D637" s="13"/>
      <c r="E637" s="13"/>
      <c r="F637" s="13"/>
      <c r="G637" s="13"/>
      <c r="H637" s="13"/>
      <c r="I637" s="13"/>
      <c r="J637" s="13"/>
      <c r="K637" s="13"/>
      <c r="L637" s="39">
        <v>150000</v>
      </c>
      <c r="M637" s="13"/>
      <c r="N637" s="13"/>
      <c r="O637" s="13"/>
      <c r="P637" s="23"/>
      <c r="Q637" s="13"/>
      <c r="R637" s="44">
        <f>SUM(B637:Q637)</f>
        <v>150000</v>
      </c>
      <c r="S637" s="44">
        <f>SUM(R637)</f>
        <v>150000</v>
      </c>
    </row>
    <row r="638" spans="1:19" ht="21.75" customHeight="1" thickBot="1">
      <c r="A638" s="17" t="s">
        <v>269</v>
      </c>
      <c r="B638" s="32"/>
      <c r="C638" s="24"/>
      <c r="D638" s="24"/>
      <c r="E638" s="24"/>
      <c r="F638" s="24"/>
      <c r="G638" s="13"/>
      <c r="H638" s="33"/>
      <c r="I638" s="39">
        <v>4000</v>
      </c>
      <c r="J638" s="33"/>
      <c r="K638" s="30"/>
      <c r="L638" s="39"/>
      <c r="M638" s="30"/>
      <c r="N638" s="30"/>
      <c r="O638" s="30"/>
      <c r="P638" s="23"/>
      <c r="Q638" s="30"/>
      <c r="R638" s="44">
        <f>SUM(B638:Q638)</f>
        <v>4000</v>
      </c>
      <c r="S638" s="44">
        <f>SUM(R638)</f>
        <v>4000</v>
      </c>
    </row>
    <row r="639" spans="1:19" ht="21.75" customHeight="1" thickBot="1">
      <c r="A639" s="17" t="s">
        <v>318</v>
      </c>
      <c r="B639" s="12"/>
      <c r="C639" s="13"/>
      <c r="D639" s="13"/>
      <c r="E639" s="13"/>
      <c r="F639" s="13"/>
      <c r="G639" s="13"/>
      <c r="H639" s="13"/>
      <c r="I639" s="13"/>
      <c r="J639" s="13"/>
      <c r="K639" s="13"/>
      <c r="L639" s="39">
        <v>199600</v>
      </c>
      <c r="M639" s="13"/>
      <c r="N639" s="13"/>
      <c r="O639" s="13"/>
      <c r="P639" s="13"/>
      <c r="Q639" s="13"/>
      <c r="R639" s="44">
        <f>SUM(B639:Q639)</f>
        <v>199600</v>
      </c>
      <c r="S639" s="44">
        <f>SUM(R639)</f>
        <v>199600</v>
      </c>
    </row>
    <row r="640" spans="1:19" ht="21.75" customHeight="1" thickBot="1">
      <c r="A640" s="17" t="s">
        <v>249</v>
      </c>
      <c r="B640" s="32"/>
      <c r="C640" s="24"/>
      <c r="D640" s="24"/>
      <c r="E640" s="24"/>
      <c r="F640" s="24"/>
      <c r="G640" s="24"/>
      <c r="H640" s="33"/>
      <c r="I640" s="33"/>
      <c r="J640" s="33"/>
      <c r="K640" s="30"/>
      <c r="L640" s="30"/>
      <c r="M640" s="30"/>
      <c r="N640" s="30"/>
      <c r="O640" s="30"/>
      <c r="P640" s="27">
        <v>2400</v>
      </c>
      <c r="Q640" s="30"/>
      <c r="R640" s="44">
        <f>SUM(B640:Q640)</f>
        <v>2400</v>
      </c>
      <c r="S640" s="44">
        <f>SUM(R640)</f>
        <v>2400</v>
      </c>
    </row>
    <row r="641" spans="1:56" ht="21.75" customHeight="1" thickBot="1">
      <c r="A641" s="17" t="s">
        <v>257</v>
      </c>
      <c r="B641" s="32"/>
      <c r="C641" s="24"/>
      <c r="D641" s="24"/>
      <c r="E641" s="24"/>
      <c r="F641" s="24"/>
      <c r="G641" s="13"/>
      <c r="H641" s="33"/>
      <c r="I641" s="33"/>
      <c r="J641" s="33"/>
      <c r="K641" s="39">
        <v>3238.22</v>
      </c>
      <c r="L641" s="30"/>
      <c r="M641" s="30"/>
      <c r="N641" s="30"/>
      <c r="O641" s="30"/>
      <c r="P641" s="23"/>
      <c r="Q641" s="30"/>
      <c r="R641" s="44">
        <f>SUM(B641:Q641)</f>
        <v>3238.22</v>
      </c>
      <c r="S641" s="44">
        <f>SUM(R641:R642)</f>
        <v>26056.780000000002</v>
      </c>
    </row>
    <row r="642" spans="1:56" ht="21.75" customHeight="1" thickBot="1">
      <c r="A642" s="17" t="s">
        <v>257</v>
      </c>
      <c r="B642" s="32"/>
      <c r="C642" s="24"/>
      <c r="D642" s="24"/>
      <c r="E642" s="24"/>
      <c r="F642" s="24"/>
      <c r="G642" s="13"/>
      <c r="H642" s="33"/>
      <c r="I642" s="33"/>
      <c r="J642" s="33"/>
      <c r="K642" s="39">
        <v>22818.560000000001</v>
      </c>
      <c r="L642" s="30"/>
      <c r="M642" s="30"/>
      <c r="N642" s="30"/>
      <c r="O642" s="30"/>
      <c r="P642" s="23"/>
      <c r="Q642" s="30"/>
      <c r="R642" s="44">
        <f>SUM(B642:Q642)</f>
        <v>22818.560000000001</v>
      </c>
      <c r="S642" s="44"/>
    </row>
    <row r="643" spans="1:56" ht="21.75" customHeight="1" thickBot="1">
      <c r="A643" s="17" t="s">
        <v>267</v>
      </c>
      <c r="B643" s="32"/>
      <c r="C643" s="24"/>
      <c r="D643" s="24"/>
      <c r="E643" s="24"/>
      <c r="F643" s="24"/>
      <c r="G643" s="13"/>
      <c r="H643" s="33"/>
      <c r="I643" s="39">
        <v>4000</v>
      </c>
      <c r="J643" s="33"/>
      <c r="K643" s="30"/>
      <c r="L643" s="30"/>
      <c r="M643" s="30"/>
      <c r="N643" s="30"/>
      <c r="O643" s="30"/>
      <c r="P643" s="23"/>
      <c r="Q643" s="30"/>
      <c r="R643" s="44">
        <f>SUM(B643:Q643)</f>
        <v>4000</v>
      </c>
      <c r="S643" s="44">
        <f>SUM(R643)</f>
        <v>4000</v>
      </c>
    </row>
    <row r="644" spans="1:56" ht="21.75" customHeight="1" thickBot="1">
      <c r="A644" s="17" t="s">
        <v>328</v>
      </c>
      <c r="B644" s="12"/>
      <c r="C644" s="12"/>
      <c r="D644" s="13"/>
      <c r="E644" s="13"/>
      <c r="F644" s="13"/>
      <c r="G644" s="13"/>
      <c r="H644" s="13"/>
      <c r="I644" s="13"/>
      <c r="J644" s="13"/>
      <c r="K644" s="13"/>
      <c r="L644" s="39">
        <v>200000</v>
      </c>
      <c r="M644" s="13"/>
      <c r="N644" s="13"/>
      <c r="O644" s="13"/>
      <c r="P644" s="13"/>
      <c r="Q644" s="13"/>
      <c r="R644" s="44">
        <f>SUM(B644:Q644)</f>
        <v>200000</v>
      </c>
      <c r="S644" s="44">
        <f>SUM(R644)</f>
        <v>200000</v>
      </c>
    </row>
    <row r="645" spans="1:56" ht="21.75" customHeight="1" thickBot="1">
      <c r="A645" s="17" t="s">
        <v>307</v>
      </c>
      <c r="B645" s="12"/>
      <c r="C645" s="13"/>
      <c r="D645" s="13"/>
      <c r="E645" s="13"/>
      <c r="F645" s="13"/>
      <c r="G645" s="13"/>
      <c r="H645" s="13"/>
      <c r="I645" s="13"/>
      <c r="J645" s="13"/>
      <c r="K645" s="13"/>
      <c r="L645" s="13"/>
      <c r="M645" s="13"/>
      <c r="N645" s="27">
        <v>81340</v>
      </c>
      <c r="O645" s="13"/>
      <c r="P645" s="13"/>
      <c r="Q645" s="13"/>
      <c r="R645" s="44">
        <f>SUM(B645:Q645)</f>
        <v>81340</v>
      </c>
      <c r="S645" s="44">
        <f>SUM(R645)</f>
        <v>81340</v>
      </c>
    </row>
    <row r="646" spans="1:56" ht="21.75" customHeight="1" thickBot="1">
      <c r="A646" s="17" t="s">
        <v>250</v>
      </c>
      <c r="B646" s="32"/>
      <c r="C646" s="24"/>
      <c r="D646" s="24"/>
      <c r="E646" s="24"/>
      <c r="F646" s="24"/>
      <c r="G646" s="24"/>
      <c r="H646" s="33"/>
      <c r="I646" s="33"/>
      <c r="J646" s="33"/>
      <c r="K646" s="30"/>
      <c r="L646" s="30"/>
      <c r="M646" s="30"/>
      <c r="N646" s="30"/>
      <c r="O646" s="30"/>
      <c r="P646" s="27">
        <v>4000</v>
      </c>
      <c r="Q646" s="30"/>
      <c r="R646" s="44">
        <f>SUM(B646:Q646)</f>
        <v>4000</v>
      </c>
      <c r="S646" s="44">
        <f>SUM(R646)</f>
        <v>4000</v>
      </c>
    </row>
    <row r="647" spans="1:56" ht="21.75" customHeight="1" thickBot="1">
      <c r="A647" s="17" t="s">
        <v>260</v>
      </c>
      <c r="B647" s="12"/>
      <c r="C647" s="13"/>
      <c r="D647" s="13"/>
      <c r="E647" s="13"/>
      <c r="F647" s="13"/>
      <c r="G647" s="13"/>
      <c r="H647" s="13"/>
      <c r="I647" s="13"/>
      <c r="J647" s="13"/>
      <c r="K647" s="13"/>
      <c r="L647" s="39">
        <v>38740</v>
      </c>
      <c r="M647" s="13"/>
      <c r="N647" s="13"/>
      <c r="O647" s="13"/>
      <c r="P647" s="13"/>
      <c r="Q647" s="13"/>
      <c r="R647" s="44">
        <f>SUM(B647:Q647)</f>
        <v>38740</v>
      </c>
      <c r="S647" s="44">
        <f>SUM(R647)</f>
        <v>38740</v>
      </c>
    </row>
    <row r="648" spans="1:56" ht="21.75" customHeight="1" thickBot="1">
      <c r="A648" s="17" t="s">
        <v>265</v>
      </c>
      <c r="B648" s="32"/>
      <c r="C648" s="24"/>
      <c r="D648" s="24"/>
      <c r="E648" s="24"/>
      <c r="F648" s="24"/>
      <c r="G648" s="13"/>
      <c r="H648" s="33"/>
      <c r="I648" s="39">
        <v>10000</v>
      </c>
      <c r="J648" s="33"/>
      <c r="K648" s="30"/>
      <c r="L648" s="30"/>
      <c r="M648" s="30"/>
      <c r="N648" s="30"/>
      <c r="O648" s="30"/>
      <c r="P648" s="23"/>
      <c r="Q648" s="30"/>
      <c r="R648" s="44">
        <f>SUM(B648:Q648)</f>
        <v>10000</v>
      </c>
      <c r="S648" s="44">
        <f>SUM(R648)</f>
        <v>10000</v>
      </c>
    </row>
    <row r="649" spans="1:56" ht="21.75" customHeight="1" thickBot="1">
      <c r="A649" s="17" t="s">
        <v>251</v>
      </c>
      <c r="B649" s="32"/>
      <c r="C649" s="24"/>
      <c r="D649" s="24"/>
      <c r="E649" s="24"/>
      <c r="F649" s="24"/>
      <c r="G649" s="24"/>
      <c r="H649" s="33"/>
      <c r="I649" s="33"/>
      <c r="J649" s="33"/>
      <c r="K649" s="30"/>
      <c r="L649" s="30"/>
      <c r="M649" s="30"/>
      <c r="N649" s="30"/>
      <c r="O649" s="30"/>
      <c r="P649" s="27">
        <v>5000</v>
      </c>
      <c r="Q649" s="30"/>
      <c r="R649" s="44">
        <f>SUM(B649:Q649)</f>
        <v>5000</v>
      </c>
      <c r="S649" s="44">
        <f>R649</f>
        <v>5000</v>
      </c>
    </row>
    <row r="650" spans="1:56" ht="21.75" customHeight="1" thickBot="1">
      <c r="A650" s="17" t="s">
        <v>258</v>
      </c>
      <c r="B650" s="32"/>
      <c r="C650" s="24"/>
      <c r="D650" s="24"/>
      <c r="E650" s="24"/>
      <c r="F650" s="24"/>
      <c r="G650" s="13"/>
      <c r="H650" s="33"/>
      <c r="I650" s="33"/>
      <c r="J650" s="33"/>
      <c r="K650" s="30"/>
      <c r="L650" s="39">
        <v>107640</v>
      </c>
      <c r="M650" s="30"/>
      <c r="N650" s="30"/>
      <c r="O650" s="30"/>
      <c r="P650" s="23"/>
      <c r="Q650" s="30"/>
      <c r="R650" s="44">
        <f>SUM(B650:Q650)</f>
        <v>107640</v>
      </c>
      <c r="S650" s="44">
        <f>SUM(R650:R651)</f>
        <v>180740</v>
      </c>
    </row>
    <row r="651" spans="1:56" ht="21.75" customHeight="1" thickBot="1">
      <c r="A651" s="17" t="s">
        <v>258</v>
      </c>
      <c r="B651" s="25"/>
      <c r="C651" s="23"/>
      <c r="D651" s="23"/>
      <c r="E651" s="23"/>
      <c r="F651" s="23"/>
      <c r="G651" s="23"/>
      <c r="H651" s="30"/>
      <c r="I651" s="30"/>
      <c r="J651" s="30"/>
      <c r="K651" s="30"/>
      <c r="L651" s="39">
        <v>73100</v>
      </c>
      <c r="M651" s="30"/>
      <c r="N651" s="30"/>
      <c r="O651" s="30"/>
      <c r="P651" s="23"/>
      <c r="Q651" s="30"/>
      <c r="R651" s="44">
        <f>SUM(B651:Q651)</f>
        <v>73100</v>
      </c>
      <c r="S651" s="44"/>
    </row>
    <row r="652" spans="1:56" ht="21.75" customHeight="1" thickBot="1">
      <c r="A652" s="17" t="s">
        <v>248</v>
      </c>
      <c r="B652" s="12"/>
      <c r="C652" s="13"/>
      <c r="D652" s="13"/>
      <c r="E652" s="13"/>
      <c r="F652" s="13"/>
      <c r="G652" s="13"/>
      <c r="H652" s="13"/>
      <c r="I652" s="13"/>
      <c r="J652" s="33"/>
      <c r="K652" s="13"/>
      <c r="L652" s="13"/>
      <c r="M652" s="13"/>
      <c r="N652" s="13"/>
      <c r="O652" s="13"/>
      <c r="P652" s="27">
        <v>4000</v>
      </c>
      <c r="Q652" s="13"/>
      <c r="R652" s="44">
        <f>SUM(B652:Q652)</f>
        <v>4000</v>
      </c>
      <c r="S652" s="44">
        <f>R652</f>
        <v>4000</v>
      </c>
    </row>
    <row r="653" spans="1:56" s="7" customFormat="1" ht="21.75" customHeight="1" thickBot="1">
      <c r="A653" s="17" t="s">
        <v>264</v>
      </c>
      <c r="B653" s="32"/>
      <c r="C653" s="24"/>
      <c r="D653" s="24"/>
      <c r="E653" s="24"/>
      <c r="F653" s="24"/>
      <c r="G653" s="13"/>
      <c r="H653" s="33"/>
      <c r="I653" s="39">
        <v>30000</v>
      </c>
      <c r="J653" s="33"/>
      <c r="K653" s="30"/>
      <c r="L653" s="13"/>
      <c r="M653" s="30"/>
      <c r="N653" s="30"/>
      <c r="O653" s="30"/>
      <c r="P653" s="23"/>
      <c r="Q653" s="30"/>
      <c r="R653" s="44">
        <f>SUM(B653:Q653)</f>
        <v>30000</v>
      </c>
      <c r="S653" s="44">
        <f>SUM(R653)</f>
        <v>30000</v>
      </c>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row>
    <row r="654" spans="1:56" s="7" customFormat="1" ht="21.95" customHeight="1">
      <c r="A654" s="72" t="s">
        <v>2</v>
      </c>
      <c r="B654" s="39">
        <f t="shared" ref="B654:S654" si="0">SUM(B3:B653)</f>
        <v>20401637.310000002</v>
      </c>
      <c r="C654" s="39">
        <f t="shared" si="0"/>
        <v>20594245.879999999</v>
      </c>
      <c r="D654" s="39">
        <f t="shared" si="0"/>
        <v>1593719.94</v>
      </c>
      <c r="E654" s="39">
        <f t="shared" si="0"/>
        <v>304684.48</v>
      </c>
      <c r="F654" s="39">
        <f t="shared" si="0"/>
        <v>32202.59</v>
      </c>
      <c r="G654" s="39">
        <f t="shared" si="0"/>
        <v>2282417.94</v>
      </c>
      <c r="H654" s="39">
        <f t="shared" si="0"/>
        <v>1003079.09</v>
      </c>
      <c r="I654" s="39">
        <f t="shared" si="0"/>
        <v>858000</v>
      </c>
      <c r="J654" s="39">
        <f t="shared" si="0"/>
        <v>2662000</v>
      </c>
      <c r="K654" s="39">
        <f t="shared" si="0"/>
        <v>2402933.6800000002</v>
      </c>
      <c r="L654" s="39">
        <f t="shared" si="0"/>
        <v>9965689.6099999994</v>
      </c>
      <c r="M654" s="39">
        <f t="shared" si="0"/>
        <v>0</v>
      </c>
      <c r="N654" s="39">
        <f t="shared" si="0"/>
        <v>536563</v>
      </c>
      <c r="O654" s="39">
        <f t="shared" si="0"/>
        <v>668460.91</v>
      </c>
      <c r="P654" s="39">
        <f t="shared" si="0"/>
        <v>10726058.749999998</v>
      </c>
      <c r="Q654" s="39">
        <f t="shared" si="0"/>
        <v>0</v>
      </c>
      <c r="R654" s="39">
        <f t="shared" si="0"/>
        <v>74031693.180000022</v>
      </c>
      <c r="S654" s="39">
        <f t="shared" si="0"/>
        <v>74031693.180000022</v>
      </c>
    </row>
    <row r="656" spans="1:56">
      <c r="A656" s="65" t="s">
        <v>357</v>
      </c>
      <c r="R656" s="64">
        <f>SUM(B654:Q654)</f>
        <v>74031693.179999992</v>
      </c>
      <c r="U656" s="73">
        <f>SUM(S654-R654)</f>
        <v>0</v>
      </c>
    </row>
    <row r="657" spans="1:18">
      <c r="B657" s="77"/>
      <c r="R657" s="64"/>
    </row>
    <row r="658" spans="1:18">
      <c r="B658" s="77"/>
    </row>
    <row r="659" spans="1:18">
      <c r="B659" s="77"/>
    </row>
    <row r="660" spans="1:18">
      <c r="B660" s="77"/>
    </row>
    <row r="661" spans="1:18">
      <c r="A661" s="71"/>
      <c r="B661" s="77"/>
    </row>
    <row r="662" spans="1:18">
      <c r="B662" s="77"/>
    </row>
    <row r="663" spans="1:18">
      <c r="B663" s="77"/>
    </row>
    <row r="664" spans="1:18">
      <c r="B664" s="77"/>
    </row>
    <row r="665" spans="1:18">
      <c r="B665" s="77"/>
    </row>
    <row r="666" spans="1:18">
      <c r="B666" s="77"/>
    </row>
    <row r="667" spans="1:18">
      <c r="B667" s="77"/>
    </row>
    <row r="668" spans="1:18">
      <c r="B668"/>
    </row>
    <row r="669" spans="1:18">
      <c r="B669" s="77"/>
    </row>
    <row r="670" spans="1:18">
      <c r="B670" s="78"/>
    </row>
  </sheetData>
  <sortState ref="A3:S653">
    <sortCondition ref="A3"/>
  </sortState>
  <pageMargins left="0.511811024" right="0.511811024" top="0.78740157499999996" bottom="0.78740157499999996" header="0.31496062000000002" footer="0.31496062000000002"/>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Sagaz Lange</dc:creator>
  <cp:lastModifiedBy>195529</cp:lastModifiedBy>
  <cp:lastPrinted>2021-07-27T20:05:18Z</cp:lastPrinted>
  <dcterms:created xsi:type="dcterms:W3CDTF">2018-06-01T17:17:00Z</dcterms:created>
  <dcterms:modified xsi:type="dcterms:W3CDTF">2022-01-27T20:11:24Z</dcterms:modified>
</cp:coreProperties>
</file>